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<sst xmlns="http://schemas.openxmlformats.org/spreadsheetml/2006/main" count="147" uniqueCount="87">
  <si>
    <t xml:space="preserve">Checklist de cierre mensual</t>
  </si>
  <si>
    <t xml:space="preserve">Las ocho tareas del cierre con su día hábil y su responsable, los cinco ajustes con el importe mensual que sale de tus cifras del año, y el semáforo que te dice si este mes cerraste en plazo o volviste a llegar tarde.</t>
  </si>
  <si>
    <t xml:space="preserve">   Escribes tú en las celdas azules.   ·   Lo gris lo calcula la hoja sola.   ·   Capítulo 35 · plantilla 35.1 de 44   ·   El detalle, en la hoja «Cómo se usa».</t>
  </si>
  <si>
    <t xml:space="preserve">El mes que estás cerrando</t>
  </si>
  <si>
    <t xml:space="preserve">Escribes tú</t>
  </si>
  <si>
    <t xml:space="preserve">Mes que cierras</t>
  </si>
  <si>
    <t xml:space="preserve">Día hábil en el que te comprometes a tener números</t>
  </si>
  <si>
    <t xml:space="preserve">Minutos tuyos que presupuestas para el cierre</t>
  </si>
  <si>
    <t xml:space="preserve">LAS OCHO TAREAS   ·   CINCO YA LAS HACE ALGUIEN HOY</t>
  </si>
  <si>
    <t xml:space="preserve">Tarea</t>
  </si>
  <si>
    <t xml:space="preserve">Quién</t>
  </si>
  <si>
    <t xml:space="preserve">Día hábil
previsto</t>
  </si>
  <si>
    <t xml:space="preserve">Día hábil
real</t>
  </si>
  <si>
    <t xml:space="preserve">Minutos
tuyos</t>
  </si>
  <si>
    <t xml:space="preserve">Días de
margen</t>
  </si>
  <si>
    <t xml:space="preserve">Facturación emitida del mes, cerrada</t>
  </si>
  <si>
    <t xml:space="preserve">Facturas de proveedor registradas</t>
  </si>
  <si>
    <t xml:space="preserve">Conciliación de todas las cuentas</t>
  </si>
  <si>
    <t xml:space="preserve">Inventario y obra en curso</t>
  </si>
  <si>
    <t xml:space="preserve">Contabilización y los cinco ajustes</t>
  </si>
  <si>
    <t xml:space="preserve">Resultado y balance provisionales</t>
  </si>
  <si>
    <t xml:space="preserve">Los siete indicadores del panel</t>
  </si>
  <si>
    <t xml:space="preserve">Tres decisiones escritas</t>
  </si>
  <si>
    <t xml:space="preserve">Tus minutos de este cierre</t>
  </si>
  <si>
    <t xml:space="preserve">Minutos de más sobre las dos horas que presupuestaste</t>
  </si>
  <si>
    <t xml:space="preserve">Tareas todavía sin hacer</t>
  </si>
  <si>
    <t xml:space="preserve">Día hábil en el que tuviste los números</t>
  </si>
  <si>
    <t xml:space="preserve">Días de margen sobre tu compromiso</t>
  </si>
  <si>
    <t xml:space="preserve">¿Cerraste en plazo?</t>
  </si>
  <si>
    <t xml:space="preserve">LOS CINCO AJUSTES   ·   CUATRO SE CALCULAN UNA VEZ EN ENERO</t>
  </si>
  <si>
    <t xml:space="preserve">Ajuste</t>
  </si>
  <si>
    <t xml:space="preserve">Cifra del año</t>
  </si>
  <si>
    <t xml:space="preserve">Importe
del mes</t>
  </si>
  <si>
    <t xml:space="preserve">¿Hecho
este mes?</t>
  </si>
  <si>
    <t xml:space="preserve">Cómo se saca</t>
  </si>
  <si>
    <t xml:space="preserve">Existencias y obra en curso</t>
  </si>
  <si>
    <t xml:space="preserve">Lo valoras tú cada mes   ·   media hora</t>
  </si>
  <si>
    <t xml:space="preserve">Amortización</t>
  </si>
  <si>
    <t xml:space="preserve">Una doceava parte de la del año</t>
  </si>
  <si>
    <t xml:space="preserve">Provisión del impuesto de sociedades</t>
  </si>
  <si>
    <t xml:space="preserve">Una doceava parte del impuesto estimado</t>
  </si>
  <si>
    <t xml:space="preserve">Periodificaciones   ·   seguros, alquileres, licencias y cuotas anuales</t>
  </si>
  <si>
    <t xml:space="preserve">Se fija en enero y se repite doce veces</t>
  </si>
  <si>
    <t xml:space="preserve">Gasto ejecutado y todavía sin factura</t>
  </si>
  <si>
    <t xml:space="preserve">Lista del jefe de obra, valorada a ojo</t>
  </si>
  <si>
    <t xml:space="preserve">Coste real del mes que no sale del banco   ·   amortización y provisión</t>
  </si>
  <si>
    <t xml:space="preserve">Lo mismo en doce meses   ·   lo que parecerías ganar de más sin estos dos ajustes</t>
  </si>
  <si>
    <t xml:space="preserve">Ajustes hechos, de cinco</t>
  </si>
  <si>
    <t xml:space="preserve">DÍA HÁBIL EN QUE CERRASTE</t>
  </si>
  <si>
    <t xml:space="preserve">TUS MINUTOS</t>
  </si>
  <si>
    <t xml:space="preserve">COSTE DEL MES QUE NO SALE DEL BANCO</t>
  </si>
  <si>
    <t xml:space="preserve">TAREAS SIN HACER</t>
  </si>
  <si>
    <t xml:space="preserve">   EJEMPLO RESUELTO   ·   Los números son los del libro. Para trabajar con los tuyos, usa la hoja «Plantilla».</t>
  </si>
  <si>
    <t xml:space="preserve">Enero 2026</t>
  </si>
  <si>
    <t xml:space="preserve">ADMINISTRACIÓN</t>
  </si>
  <si>
    <t xml:space="preserve">TÚ</t>
  </si>
  <si>
    <t xml:space="preserve">ASESORÍA</t>
  </si>
  <si>
    <t xml:space="preserve">Sí</t>
  </si>
  <si>
    <t xml:space="preserve">No</t>
  </si>
  <si>
    <t xml:space="preserve">Capítulo 35 · plantilla 35.1 de 44 · «Facturas mucho y no ganas dinero»</t>
  </si>
  <si>
    <t xml:space="preserve">PARA QUÉ SIRVE</t>
  </si>
  <si>
    <t xml:space="preserve">Para tener cada mes una cuenta de resultados imperfecta el día 8 en lugar de una perfecta en marzo del año siguiente. Un cierre mensual no es una contabilidad paralela ni una segunda verdad: es la contabilidad de siempre, cortada el día que acaba el mes y completada con cinco ajustes que la asesoría normalmente sólo hace en diciembre. Sin esos cinco ajustes, el resultado mensual que sale de un programa de contabilidad es una cifra sin sentido; con ellos es una cifra aproximada y utilizable. La diferencia no es de precisión: es de si sirve o no sirve para decidir.</t>
  </si>
  <si>
    <t xml:space="preserve">QUÉ NECESITAS TENER A MANO</t>
  </si>
  <si>
    <t xml:space="preserve">El día hábil que eliges como compromiso. El día concreto importa menos que el hecho de que sea fijo y esté escrito: un cierre sin fecha se retrasa siempre, y se retrasa exactamente los meses en que las cosas van mal, que son los meses en que más falta hace.</t>
  </si>
  <si>
    <t xml:space="preserve">El nombre de quién hace cada tarea. De las ocho, cinco las hace gente que ya las hace: administración cierra facturación, registra compras y concilia el banco; la asesoría contabiliza y pasa los ajustes. No es trabajo nuevo, es trabajo adelantado.</t>
  </si>
  <si>
    <t xml:space="preserve">Dos cifras del año para los ajustes fijos: la amortización anual prevista y el impuesto de sociedades estimado del ejercicio. Se dividen entre doce y se repiten doce veces.</t>
  </si>
  <si>
    <t xml:space="preserve">El importe anual de seguros, alquileres, licencias y cuotas que pagas de una vez y cubren todo el año. Se fija en enero.</t>
  </si>
  <si>
    <t xml:space="preserve">Una valoración de lo que queda en almacén y de lo ejecutado y no facturado. A ojo vale: diez minutos y un número aproximado valen infinitamente más que un cero.</t>
  </si>
  <si>
    <t xml:space="preserve">CÓMO SE RELLENA</t>
  </si>
  <si>
    <t xml:space="preserve">Escribe el mes que cierras y tu día hábil de compromiso.</t>
  </si>
  <si>
    <t xml:space="preserve">Repasa las ocho tareas y pon el día hábil previsto de cada una. Sólo tres son tuyas: media hora de inventario y obra en curso, media hora de calcular los siete indicadores y una hora de decidir. Ésas son tus dos horas.</t>
  </si>
  <si>
    <t xml:space="preserve">Según vayan cerrándose, apunta el día hábil real. Lo que quede en blanco es lo que todavía no está hecho, y la hoja lo cuenta.</t>
  </si>
  <si>
    <t xml:space="preserve">Rellena la cifra anual de la amortización y del impuesto: la hoja te saca el importe mensual. En el ejemplo del libro son 3.167 € y 3.625 € al mes.</t>
  </si>
  <si>
    <t xml:space="preserve">Marca los cinco ajustes conforme se hacen. El quinto, el gasto ejecutado sin factura, es el que más resistencia genera y el que más falta hace: si no se anota, el mes en que se ejecuta la obra sale espléndido y el mes en que llega la factura sale terrible, y ninguno de los dos es verdad.</t>
  </si>
  <si>
    <t xml:space="preserve">Mira el semáforo del final. El día del compromiso se publica el número que haya: si falta una factura de subcontrata se estima y se anota como estimada, y si el inventario está hecho a ojo se dice que está hecho a ojo.</t>
  </si>
  <si>
    <t xml:space="preserve">QUÉ TE ESTÁ DICIENDO</t>
  </si>
  <si>
    <t xml:space="preserve">El día hábil en que tuviste los números y los días de margen sobre tu compromiso. Si el margen es negativo dos meses seguidos, el problema no es el mes: es la secuencia.</t>
  </si>
  <si>
    <t xml:space="preserve">Qué tarea se te atasca siempre. Casi siempre son las facturas de proveedor, que deberían entrar solas por un buzón, o el inventario.</t>
  </si>
  <si>
    <t xml:space="preserve">El coste real del mes que no sale del banco. Amortización y provisión suman 6.792 € mensuales en el ejemplo del libro; en doce meses, 81.504 €. Una empresa que cierra mensualmente sin esos dos ajustes se pasa el año creyendo que gana unos ochenta mil euros más de los que gana, y ése es exactamente el tipo de error que lleva a comprar una furgoneta en septiembre.</t>
  </si>
  <si>
    <t xml:space="preserve">Tus minutos. Si el cierre te está costando una tarde entera, es por una de estas tres cosas: persigues facturas que deberían llegar solas, recalculas cada mes ajustes que deberían ser fijos, o intentas cuadrar al céntimo algo que sólo necesitas al millar. Las tres se arreglan una vez y no vuelven.</t>
  </si>
  <si>
    <t xml:space="preserve">Que la estimación mejora sola. He visto empresas que el primer trimestre se equivocaban en diez mil euros al mes y que al año siguiente afinaban en mil. Nadie llegó ahí esperando a estar seguro: llegaron cerrando mal doce veces seguidas.</t>
  </si>
  <si>
    <t xml:space="preserve">OJO CON ESTO</t>
  </si>
  <si>
    <t xml:space="preserve">El trimestre no es un cierre. Lo que recibes cada tres meses es la liquidación del IVA, que es un documento fiscal: mide el impuesto repercutido menos el soportado y no lleva amortización, ni provisión de impuesto, ni existencias, ni periodificaciones. Un trimestre con compras fuertes de material sale mal en el modelo de IVA y puede haber sido excelente en resultado. Y no metas aquí lo que no toca: los deterioros finos de clientes dudosos, las reclasificaciones de deuda entre corto y largo plazo, los ajustes fiscales por diferencias permanentes y la imputación exacta de subvenciones se hacen una vez, en diciembre, y se hacen bien. La regla es corta: si un ajuste puede cambiar tu decisión de este mes, entra; si sólo cambia la cifra que se presenta en el Registro Mercantil, espera a diciembre.</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</si>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</sst>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4">
    <numFmt numFmtId="164" formatCode="General"/>
    <numFmt numFmtId="165" formatCode="@"/>
    <numFmt numFmtId="166" formatCode="#,##0"/>
    <numFmt numFmtId="167" formatCode="#,##0&quot; €&quot;;[RED]\-#,##0&quot; €&quot;"/>
  </numFmts>
  <fonts count="28">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9.5"/>
      <color rgb="FF1F4FD8"/>
      <name val="Calibri"/>
      <family val="0"/>
      <charset val="1"/>
    </font>
    <font>
      <sz val="11"/>
      <color rgb="FF4C5462"/>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b val="true"/>
      <sz val="9"/>
      <color rgb="FF78808F"/>
      <name val="Calibri"/>
      <family val="0"/>
      <charset val="1"/>
    </font>
    <font>
      <b val="true"/>
      <sz val="17"/>
      <color rgb="FF12284F"/>
      <name val="Calibri"/>
      <family val="0"/>
      <charset val="1"/>
    </font>
    <font>
      <b val="true"/>
      <sz val="15"/>
      <color rgb="FF12284F"/>
      <name val="Calibri"/>
      <family val="0"/>
      <charset val="1"/>
    </font>
    <font>
      <b val="true"/>
      <sz val="15"/>
      <color rgb="FFC0392B"/>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left"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6" fontId="9" fillId="2" borderId="4" xfId="0" applyFont="true" applyBorder="true" applyAlignment="true" applyProtection="true">
      <alignment horizontal="center" vertical="center" textRotation="0" wrapText="false" indent="0" shrinkToFit="false"/>
      <protection locked="false" hidden="false"/>
    </xf>
    <xf numFmtId="164" fontId="10" fillId="0" borderId="0" xfId="0" applyFont="true" applyBorder="false" applyAlignment="true" applyProtection="false">
      <alignment horizontal="left" vertical="center" textRotation="0" wrapText="false" indent="0" shrinkToFit="false"/>
      <protection locked="true" hidden="false"/>
    </xf>
    <xf numFmtId="166" fontId="11" fillId="4" borderId="5" xfId="0" applyFont="true" applyBorder="true" applyAlignment="true" applyProtection="false">
      <alignment horizontal="center" vertical="center" textRotation="0" wrapText="false" indent="0" shrinkToFit="false"/>
      <protection locked="true" hidden="false"/>
    </xf>
    <xf numFmtId="164" fontId="12" fillId="0" borderId="6" xfId="0" applyFont="true" applyBorder="true" applyAlignment="true" applyProtection="false">
      <alignment horizontal="right" vertical="center" textRotation="0" wrapText="false" indent="0" shrinkToFit="false"/>
      <protection locked="true" hidden="false"/>
    </xf>
    <xf numFmtId="166" fontId="12" fillId="4" borderId="5" xfId="0" applyFont="true" applyBorder="true" applyAlignment="true" applyProtection="false">
      <alignment horizontal="center" vertical="center" textRotation="0" wrapText="false" indent="0" shrinkToFit="false"/>
      <protection locked="true" hidden="false"/>
    </xf>
    <xf numFmtId="164" fontId="13" fillId="3" borderId="2" xfId="0" applyFont="true" applyBorder="true" applyAlignment="true" applyProtection="false">
      <alignment horizontal="right" vertical="center" textRotation="0" wrapText="false" indent="0" shrinkToFit="false"/>
      <protection locked="true" hidden="false"/>
    </xf>
    <xf numFmtId="166" fontId="14" fillId="3" borderId="5" xfId="0" applyFont="true" applyBorder="true" applyAlignment="true" applyProtection="false">
      <alignment horizontal="center" vertical="center" textRotation="0" wrapText="false" indent="0" shrinkToFit="false"/>
      <protection locked="true" hidden="false"/>
    </xf>
    <xf numFmtId="165" fontId="12" fillId="4" borderId="5" xfId="0" applyFont="true" applyBorder="true" applyAlignment="true" applyProtection="false">
      <alignment horizontal="center" vertical="center" textRotation="0" wrapText="false" indent="0" shrinkToFit="false"/>
      <protection locked="true" hidden="false"/>
    </xf>
    <xf numFmtId="167" fontId="9" fillId="2" borderId="4" xfId="0" applyFont="true" applyBorder="true" applyAlignment="true" applyProtection="true">
      <alignment horizontal="right" vertical="center" textRotation="0" wrapText="false" indent="0" shrinkToFit="false"/>
      <protection locked="false" hidden="false"/>
    </xf>
    <xf numFmtId="165" fontId="9" fillId="2" borderId="4" xfId="0" applyFont="true" applyBorder="true" applyAlignment="true" applyProtection="true">
      <alignment horizontal="center" vertical="center" textRotation="0" wrapText="false" indent="0" shrinkToFit="false"/>
      <protection locked="false" hidden="false"/>
    </xf>
    <xf numFmtId="167" fontId="11" fillId="4" borderId="5" xfId="0" applyFont="true" applyBorder="true" applyAlignment="true" applyProtection="false">
      <alignment horizontal="right" vertical="center" textRotation="0" wrapText="false" indent="0" shrinkToFit="false"/>
      <protection locked="true" hidden="false"/>
    </xf>
    <xf numFmtId="164" fontId="13" fillId="3" borderId="2" xfId="0" applyFont="true" applyBorder="true" applyAlignment="true" applyProtection="false">
      <alignment horizontal="right" vertical="center" textRotation="0" wrapText="true" indent="0" shrinkToFit="false"/>
      <protection locked="true" hidden="false"/>
    </xf>
    <xf numFmtId="167" fontId="14" fillId="3" borderId="5" xfId="0" applyFont="true" applyBorder="true" applyAlignment="true" applyProtection="false">
      <alignment horizontal="right" vertical="center" textRotation="0" wrapText="false" indent="0" shrinkToFit="false"/>
      <protection locked="true" hidden="false"/>
    </xf>
    <xf numFmtId="164" fontId="12" fillId="0" borderId="6" xfId="0" applyFont="true" applyBorder="true" applyAlignment="true" applyProtection="false">
      <alignment horizontal="right" vertical="center" textRotation="0" wrapText="true" indent="0" shrinkToFit="false"/>
      <protection locked="true" hidden="false"/>
    </xf>
    <xf numFmtId="167" fontId="12" fillId="4" borderId="5" xfId="0" applyFont="true" applyBorder="true" applyAlignment="true" applyProtection="false">
      <alignment horizontal="right"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4" fontId="15" fillId="4" borderId="8" xfId="0" applyFont="true" applyBorder="true" applyAlignment="true" applyProtection="false">
      <alignment horizontal="center" vertical="center" textRotation="0" wrapText="false" indent="0" shrinkToFit="false"/>
      <protection locked="true" hidden="false"/>
    </xf>
    <xf numFmtId="166" fontId="16" fillId="4" borderId="9" xfId="0" applyFont="true" applyBorder="true" applyAlignment="true" applyProtection="false">
      <alignment horizontal="center" vertical="center" textRotation="0" wrapText="false" indent="0" shrinkToFit="false"/>
      <protection locked="true" hidden="false"/>
    </xf>
    <xf numFmtId="166" fontId="17" fillId="4" borderId="9" xfId="0" applyFont="true" applyBorder="true" applyAlignment="true" applyProtection="false">
      <alignment horizontal="center" vertical="center" textRotation="0" wrapText="false" indent="0" shrinkToFit="false"/>
      <protection locked="true" hidden="false"/>
    </xf>
    <xf numFmtId="167" fontId="17" fillId="4" borderId="10" xfId="0" applyFont="true" applyBorder="true" applyAlignment="true" applyProtection="false">
      <alignment horizontal="center" vertical="center" textRotation="0" wrapText="false" indent="0" shrinkToFit="false"/>
      <protection locked="true" hidden="false"/>
    </xf>
    <xf numFmtId="166" fontId="18" fillId="4" borderId="10" xfId="0" applyFont="true" applyBorder="true" applyAlignment="true" applyProtection="false">
      <alignment horizontal="center" vertical="center" textRotation="0" wrapText="false" indent="0" shrinkToFit="false"/>
      <protection locked="true" hidden="false"/>
    </xf>
    <xf numFmtId="164" fontId="21" fillId="5" borderId="0" xfId="0" applyFont="true" applyBorder="true" applyAlignment="true" applyProtection="false">
      <alignment horizontal="left" vertical="center" textRotation="0" wrapText="fals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3" fillId="0" borderId="0" xfId="0" applyFont="true" applyBorder="false" applyAlignment="true" applyProtection="false">
      <alignment horizontal="left" vertical="center" textRotation="0" wrapText="false" indent="0" shrinkToFit="false"/>
      <protection locked="true" hidden="false"/>
    </xf>
    <xf numFmtId="164" fontId="24" fillId="6" borderId="0" xfId="0" applyFont="true" applyBorder="true" applyAlignment="true" applyProtection="false">
      <alignment horizontal="left" vertical="top" textRotation="0" wrapText="true" indent="0" shrinkToFit="false"/>
      <protection locked="true" hidden="false"/>
    </xf>
    <xf numFmtId="164" fontId="25" fillId="2" borderId="0" xfId="0" applyFont="true" applyBorder="true" applyAlignment="true" applyProtection="false">
      <alignment horizontal="left" vertical="center" textRotation="0" wrapText="false" indent="0" shrinkToFit="false"/>
      <protection locked="true" hidden="false"/>
    </xf>
    <xf numFmtId="164" fontId="26" fillId="4" borderId="0" xfId="0" applyFont="true" applyBorder="true" applyAlignment="true" applyProtection="false">
      <alignment horizontal="left" vertical="center" textRotation="0" wrapText="false" indent="0" shrinkToFit="false"/>
      <protection locked="true" hidden="false"/>
    </xf>
    <xf numFmtId="164" fontId="27"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1B6349"/>
      </font>
      <fill>
        <patternFill>
          <bgColor rgb="FFE6F4EE"/>
        </patternFill>
      </fill>
    </dxf>
    <dxf>
      <font>
        <name val="Calibri"/>
        <charset val="1"/>
        <family val="0"/>
        <b val="1"/>
        <color rgb="FFC0392B"/>
      </font>
      <fill>
        <patternFill>
          <bgColor rgb="FFFCE9E6"/>
        </patternFill>
      </fill>
    </dxf>
  </dxf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C0504D"/>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Las ocho tareas: día hábil previsto y día hábil real</a:t>
            </a:r>
          </a:p>
        </c:rich>
      </c:tx>
      <c:overlay val="0"/>
      <c:spPr>
        <a:noFill/>
        <a:ln w="0">
          <a:noFill/>
        </a:ln>
      </c:spPr>
    </c:title>
    <c:autoTitleDeleted val="0"/>
    <c:plotArea>
      <c:barChart>
        <c:barDir val="bar"/>
        <c:grouping val="clustered"/>
        <c:varyColors val="0"/>
        <c:ser>
          <c:idx val="0"/>
          <c:order val="0"/>
          <c:tx>
            <c:strRef>
              <c:f>Plantilla!D13</c:f>
              <c:strCache>
                <c:ptCount val="1"/>
                <c:pt idx="0">
                  <c:v>Día hábil
previsto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Plantilla!$B$14:$B$21</c:f>
              <c:strCache>
                <c:ptCount val="8"/>
                <c:pt idx="0">
                  <c:v>Facturación emitida del mes, cerrada</c:v>
                </c:pt>
                <c:pt idx="1">
                  <c:v>Facturas de proveedor registradas</c:v>
                </c:pt>
                <c:pt idx="2">
                  <c:v>Conciliación de todas las cuentas</c:v>
                </c:pt>
                <c:pt idx="3">
                  <c:v>Inventario y obra en curso</c:v>
                </c:pt>
                <c:pt idx="4">
                  <c:v>Contabilización y los cinco ajustes</c:v>
                </c:pt>
                <c:pt idx="5">
                  <c:v>Resultado y balance provisionales</c:v>
                </c:pt>
                <c:pt idx="6">
                  <c:v>Los siete indicadores del panel</c:v>
                </c:pt>
                <c:pt idx="7">
                  <c:v>Tres decisiones escritas</c:v>
                </c:pt>
              </c:strCache>
            </c:strRef>
          </c:cat>
          <c:val>
            <c:numRef>
              <c:f>Plantilla!$D$14:$D$21</c:f>
              <c:numCache>
                <c:formatCode>General</c:formatCode>
                <c:ptCount val="8"/>
              </c:numCache>
            </c:numRef>
          </c:val>
        </c:ser>
        <c:ser>
          <c:idx val="1"/>
          <c:order val="1"/>
          <c:tx>
            <c:strRef>
              <c:f>Plantilla!E13</c:f>
              <c:strCache>
                <c:ptCount val="1"/>
                <c:pt idx="0">
                  <c:v>Día hábil
real</c:v>
                </c:pt>
              </c:strCache>
            </c:strRef>
          </c:tx>
          <c:spPr>
            <a:solidFill>
              <a:srgbClr val="c0504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Plantilla!$B$14:$B$21</c:f>
              <c:strCache>
                <c:ptCount val="8"/>
                <c:pt idx="0">
                  <c:v>Facturación emitida del mes, cerrada</c:v>
                </c:pt>
                <c:pt idx="1">
                  <c:v>Facturas de proveedor registradas</c:v>
                </c:pt>
                <c:pt idx="2">
                  <c:v>Conciliación de todas las cuentas</c:v>
                </c:pt>
                <c:pt idx="3">
                  <c:v>Inventario y obra en curso</c:v>
                </c:pt>
                <c:pt idx="4">
                  <c:v>Contabilización y los cinco ajustes</c:v>
                </c:pt>
                <c:pt idx="5">
                  <c:v>Resultado y balance provisionales</c:v>
                </c:pt>
                <c:pt idx="6">
                  <c:v>Los siete indicadores del panel</c:v>
                </c:pt>
                <c:pt idx="7">
                  <c:v>Tres decisiones escritas</c:v>
                </c:pt>
              </c:strCache>
            </c:strRef>
          </c:cat>
          <c:val>
            <c:numRef>
              <c:f>Plantilla!$E$14:$E$21</c:f>
              <c:numCache>
                <c:formatCode>General</c:formatCode>
                <c:ptCount val="8"/>
              </c:numCache>
            </c:numRef>
          </c:val>
        </c:ser>
        <c:gapWidth val="150"/>
        <c:overlap val="0"/>
        <c:axId val="98746500"/>
        <c:axId val="85138927"/>
      </c:barChart>
      <c:catAx>
        <c:axId val="9874650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5138927"/>
        <c:crosses val="autoZero"/>
        <c:auto val="1"/>
        <c:lblAlgn val="ctr"/>
        <c:lblOffset val="100"/>
        <c:noMultiLvlLbl val="0"/>
      </c:catAx>
      <c:valAx>
        <c:axId val="85138927"/>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874650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Las ocho tareas: día hábil previsto y día hábil real</a:t>
            </a:r>
          </a:p>
        </c:rich>
      </c:tx>
      <c:overlay val="0"/>
      <c:spPr>
        <a:noFill/>
        <a:ln w="0">
          <a:noFill/>
        </a:ln>
      </c:spPr>
    </c:title>
    <c:autoTitleDeleted val="0"/>
    <c:plotArea>
      <c:barChart>
        <c:barDir val="bar"/>
        <c:grouping val="clustered"/>
        <c:varyColors val="0"/>
        <c:ser>
          <c:idx val="0"/>
          <c:order val="0"/>
          <c:tx>
            <c:strRef>
              <c:f>Ejemplo!D13</c:f>
              <c:strCache>
                <c:ptCount val="1"/>
                <c:pt idx="0">
                  <c:v>Día hábil
previsto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Ejemplo!$B$14:$B$21</c:f>
              <c:strCache>
                <c:ptCount val="8"/>
                <c:pt idx="0">
                  <c:v>Facturación emitida del mes, cerrada</c:v>
                </c:pt>
                <c:pt idx="1">
                  <c:v>Facturas de proveedor registradas</c:v>
                </c:pt>
                <c:pt idx="2">
                  <c:v>Conciliación de todas las cuentas</c:v>
                </c:pt>
                <c:pt idx="3">
                  <c:v>Inventario y obra en curso</c:v>
                </c:pt>
                <c:pt idx="4">
                  <c:v>Contabilización y los cinco ajustes</c:v>
                </c:pt>
                <c:pt idx="5">
                  <c:v>Resultado y balance provisionales</c:v>
                </c:pt>
                <c:pt idx="6">
                  <c:v>Los siete indicadores del panel</c:v>
                </c:pt>
                <c:pt idx="7">
                  <c:v>Tres decisiones escritas</c:v>
                </c:pt>
              </c:strCache>
            </c:strRef>
          </c:cat>
          <c:val>
            <c:numRef>
              <c:f>Ejemplo!$D$14:$D$21</c:f>
              <c:numCache>
                <c:formatCode>#,##0</c:formatCode>
                <c:ptCount val="8"/>
                <c:pt idx="0">
                  <c:v>2</c:v>
                </c:pt>
                <c:pt idx="1">
                  <c:v>3</c:v>
                </c:pt>
                <c:pt idx="2">
                  <c:v>3</c:v>
                </c:pt>
                <c:pt idx="3">
                  <c:v>3</c:v>
                </c:pt>
                <c:pt idx="4">
                  <c:v>5</c:v>
                </c:pt>
                <c:pt idx="5">
                  <c:v>6</c:v>
                </c:pt>
                <c:pt idx="6">
                  <c:v>7</c:v>
                </c:pt>
                <c:pt idx="7">
                  <c:v>8</c:v>
                </c:pt>
              </c:numCache>
            </c:numRef>
          </c:val>
        </c:ser>
        <c:ser>
          <c:idx val="1"/>
          <c:order val="1"/>
          <c:tx>
            <c:strRef>
              <c:f>Ejemplo!E13</c:f>
              <c:strCache>
                <c:ptCount val="1"/>
                <c:pt idx="0">
                  <c:v>Día hábil
real</c:v>
                </c:pt>
              </c:strCache>
            </c:strRef>
          </c:tx>
          <c:spPr>
            <a:solidFill>
              <a:srgbClr val="c0504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Ejemplo!$B$14:$B$21</c:f>
              <c:strCache>
                <c:ptCount val="8"/>
                <c:pt idx="0">
                  <c:v>Facturación emitida del mes, cerrada</c:v>
                </c:pt>
                <c:pt idx="1">
                  <c:v>Facturas de proveedor registradas</c:v>
                </c:pt>
                <c:pt idx="2">
                  <c:v>Conciliación de todas las cuentas</c:v>
                </c:pt>
                <c:pt idx="3">
                  <c:v>Inventario y obra en curso</c:v>
                </c:pt>
                <c:pt idx="4">
                  <c:v>Contabilización y los cinco ajustes</c:v>
                </c:pt>
                <c:pt idx="5">
                  <c:v>Resultado y balance provisionales</c:v>
                </c:pt>
                <c:pt idx="6">
                  <c:v>Los siete indicadores del panel</c:v>
                </c:pt>
                <c:pt idx="7">
                  <c:v>Tres decisiones escritas</c:v>
                </c:pt>
              </c:strCache>
            </c:strRef>
          </c:cat>
          <c:val>
            <c:numRef>
              <c:f>Ejemplo!$E$14:$E$21</c:f>
              <c:numCache>
                <c:formatCode>#,##0</c:formatCode>
                <c:ptCount val="8"/>
                <c:pt idx="0">
                  <c:v>2</c:v>
                </c:pt>
                <c:pt idx="1">
                  <c:v>4</c:v>
                </c:pt>
                <c:pt idx="2">
                  <c:v>3</c:v>
                </c:pt>
                <c:pt idx="3">
                  <c:v>3</c:v>
                </c:pt>
                <c:pt idx="4">
                  <c:v>6</c:v>
                </c:pt>
                <c:pt idx="5">
                  <c:v>7</c:v>
                </c:pt>
                <c:pt idx="6">
                  <c:v>7</c:v>
                </c:pt>
                <c:pt idx="7">
                  <c:v>8</c:v>
                </c:pt>
              </c:numCache>
            </c:numRef>
          </c:val>
        </c:ser>
        <c:gapWidth val="150"/>
        <c:overlap val="0"/>
        <c:axId val="50353472"/>
        <c:axId val="79247825"/>
      </c:barChart>
      <c:catAx>
        <c:axId val="5035347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9247825"/>
        <c:crosses val="autoZero"/>
        <c:auto val="1"/>
        <c:lblAlgn val="ctr"/>
        <c:lblOffset val="100"/>
        <c:noMultiLvlLbl val="0"/>
      </c:catAx>
      <c:valAx>
        <c:axId val="79247825"/>
        <c:scaling>
          <c:orientation val="minMax"/>
        </c:scaling>
        <c:delete val="0"/>
        <c:axPos val="l"/>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0353472"/>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42</xdr:row>
      <xdr:rowOff>0</xdr:rowOff>
    </xdr:from>
    <xdr:to>
      <xdr:col>6</xdr:col>
      <xdr:colOff>433080</xdr:colOff>
      <xdr:row>59</xdr:row>
      <xdr:rowOff>1080</xdr:rowOff>
    </xdr:to>
    <xdr:graphicFrame>
      <xdr:nvGraphicFramePr>
        <xdr:cNvPr id="0" name="Chart 1"/>
        <xdr:cNvGraphicFramePr/>
      </xdr:nvGraphicFramePr>
      <xdr:xfrm>
        <a:off x="154800" y="13258800"/>
        <a:ext cx="719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42</xdr:row>
      <xdr:rowOff>0</xdr:rowOff>
    </xdr:from>
    <xdr:to>
      <xdr:col>6</xdr:col>
      <xdr:colOff>433080</xdr:colOff>
      <xdr:row>59</xdr:row>
      <xdr:rowOff>1080</xdr:rowOff>
    </xdr:to>
    <xdr:graphicFrame>
      <xdr:nvGraphicFramePr>
        <xdr:cNvPr id="1" name="Chart 1"/>
        <xdr:cNvGraphicFramePr/>
      </xdr:nvGraphicFramePr>
      <xdr:xfrm>
        <a:off x="154800" y="13258800"/>
        <a:ext cx="719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2"/>
    <col collapsed="false" customWidth="true" hidden="false" outlineLevel="0" max="3" min="3" style="0" width="16"/>
    <col collapsed="false" customWidth="true" hidden="false" outlineLevel="0" max="5" min="4" style="0" width="13"/>
    <col collapsed="false" customWidth="true" hidden="false" outlineLevel="0" max="6" min="6" style="0" width="12"/>
    <col collapsed="false" customWidth="true" hidden="false" outlineLevel="0" max="7" min="7" style="0" width="13"/>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34.5" hidden="false" customHeight="true" outlineLevel="0" collapsed="false">
      <c r="B9" s="8" t="s">
        <v>6</v>
      </c>
      <c r="C9" s="9"/>
    </row>
    <row r="10" customFormat="false" ht="34.5" hidden="false" customHeight="true" outlineLevel="0" collapsed="false">
      <c r="B10" s="8" t="s">
        <v>7</v>
      </c>
      <c r="C10" s="9"/>
    </row>
    <row r="12" customFormat="false" ht="24" hidden="false" customHeight="true" outlineLevel="0" collapsed="false">
      <c r="B12" s="10" t="s">
        <v>8</v>
      </c>
    </row>
    <row r="13" customFormat="false" ht="36" hidden="false" customHeight="true" outlineLevel="0" collapsed="false">
      <c r="B13" s="4" t="s">
        <v>9</v>
      </c>
      <c r="C13" s="4" t="s">
        <v>10</v>
      </c>
      <c r="D13" s="5" t="s">
        <v>11</v>
      </c>
      <c r="E13" s="5" t="s">
        <v>12</v>
      </c>
      <c r="F13" s="5" t="s">
        <v>13</v>
      </c>
      <c r="G13" s="5" t="s">
        <v>14</v>
      </c>
    </row>
    <row r="14" customFormat="false" ht="18.75" hidden="false" customHeight="true" outlineLevel="0" collapsed="false">
      <c r="B14" s="6" t="s">
        <v>15</v>
      </c>
      <c r="C14" s="7"/>
      <c r="D14" s="9"/>
      <c r="E14" s="9"/>
      <c r="F14" s="9"/>
      <c r="G14" s="11" t="str">
        <f aca="false">IF(OR(D14="",E14=""),"",D14-E14)</f>
        <v/>
      </c>
    </row>
    <row r="15" customFormat="false" ht="18.75" hidden="false" customHeight="true" outlineLevel="0" collapsed="false">
      <c r="B15" s="6" t="s">
        <v>16</v>
      </c>
      <c r="C15" s="7"/>
      <c r="D15" s="9"/>
      <c r="E15" s="9"/>
      <c r="F15" s="9"/>
      <c r="G15" s="11" t="str">
        <f aca="false">IF(OR(D15="",E15=""),"",D15-E15)</f>
        <v/>
      </c>
    </row>
    <row r="16" customFormat="false" ht="18.75" hidden="false" customHeight="true" outlineLevel="0" collapsed="false">
      <c r="B16" s="6" t="s">
        <v>17</v>
      </c>
      <c r="C16" s="7"/>
      <c r="D16" s="9"/>
      <c r="E16" s="9"/>
      <c r="F16" s="9"/>
      <c r="G16" s="11" t="str">
        <f aca="false">IF(OR(D16="",E16=""),"",D16-E16)</f>
        <v/>
      </c>
    </row>
    <row r="17" customFormat="false" ht="18.75" hidden="false" customHeight="true" outlineLevel="0" collapsed="false">
      <c r="B17" s="6" t="s">
        <v>18</v>
      </c>
      <c r="C17" s="7"/>
      <c r="D17" s="9"/>
      <c r="E17" s="9"/>
      <c r="F17" s="9"/>
      <c r="G17" s="11" t="str">
        <f aca="false">IF(OR(D17="",E17=""),"",D17-E17)</f>
        <v/>
      </c>
    </row>
    <row r="18" customFormat="false" ht="18.75" hidden="false" customHeight="true" outlineLevel="0" collapsed="false">
      <c r="B18" s="6" t="s">
        <v>19</v>
      </c>
      <c r="C18" s="7"/>
      <c r="D18" s="9"/>
      <c r="E18" s="9"/>
      <c r="F18" s="9"/>
      <c r="G18" s="11" t="str">
        <f aca="false">IF(OR(D18="",E18=""),"",D18-E18)</f>
        <v/>
      </c>
    </row>
    <row r="19" customFormat="false" ht="18.75" hidden="false" customHeight="true" outlineLevel="0" collapsed="false">
      <c r="B19" s="6" t="s">
        <v>20</v>
      </c>
      <c r="C19" s="7"/>
      <c r="D19" s="9"/>
      <c r="E19" s="9"/>
      <c r="F19" s="9"/>
      <c r="G19" s="11" t="str">
        <f aca="false">IF(OR(D19="",E19=""),"",D19-E19)</f>
        <v/>
      </c>
    </row>
    <row r="20" customFormat="false" ht="18.75" hidden="false" customHeight="true" outlineLevel="0" collapsed="false">
      <c r="B20" s="6" t="s">
        <v>21</v>
      </c>
      <c r="C20" s="7"/>
      <c r="D20" s="9"/>
      <c r="E20" s="9"/>
      <c r="F20" s="9"/>
      <c r="G20" s="11" t="str">
        <f aca="false">IF(OR(D20="",E20=""),"",D20-E20)</f>
        <v/>
      </c>
    </row>
    <row r="21" customFormat="false" ht="18.75" hidden="false" customHeight="true" outlineLevel="0" collapsed="false">
      <c r="B21" s="6" t="s">
        <v>22</v>
      </c>
      <c r="C21" s="7"/>
      <c r="D21" s="9"/>
      <c r="E21" s="9"/>
      <c r="F21" s="9"/>
      <c r="G21" s="11" t="str">
        <f aca="false">IF(OR(D21="",E21=""),"",D21-E21)</f>
        <v/>
      </c>
    </row>
    <row r="22" customFormat="false" ht="19.5" hidden="false" customHeight="true" outlineLevel="0" collapsed="false">
      <c r="B22" s="12" t="s">
        <v>23</v>
      </c>
      <c r="F22" s="13" t="str">
        <f aca="false">IF(COUNT(F14:F21)=0,"",SUM(F14:F21))</f>
        <v/>
      </c>
    </row>
    <row r="23" customFormat="false" ht="30" hidden="false" customHeight="true" outlineLevel="0" collapsed="false">
      <c r="B23" s="12" t="s">
        <v>24</v>
      </c>
      <c r="F23" s="13" t="str">
        <f aca="false">IF(OR(F22="",C10=""),"",F22-C10)</f>
        <v/>
      </c>
    </row>
    <row r="24" customFormat="false" ht="19.5" hidden="false" customHeight="true" outlineLevel="0" collapsed="false">
      <c r="B24" s="12" t="s">
        <v>25</v>
      </c>
      <c r="E24" s="13" t="str">
        <f aca="false">IF(COUNT(D14:D21)=0,"",8-COUNT(E14:E21))</f>
        <v/>
      </c>
    </row>
    <row r="25" customFormat="false" ht="19.5" hidden="false" customHeight="true" outlineLevel="0" collapsed="false">
      <c r="B25" s="14" t="s">
        <v>26</v>
      </c>
      <c r="E25" s="15" t="str">
        <f aca="false">IF(COUNT(E14:E21)=0,"",MAX(E14:E21))</f>
        <v/>
      </c>
    </row>
    <row r="26" customFormat="false" ht="19.5" hidden="false" customHeight="true" outlineLevel="0" collapsed="false">
      <c r="B26" s="12" t="s">
        <v>27</v>
      </c>
      <c r="E26" s="13" t="str">
        <f aca="false">IF(OR(C9="",E25=""),"",C9-E25)</f>
        <v/>
      </c>
    </row>
    <row r="27" customFormat="false" ht="19.5" hidden="false" customHeight="true" outlineLevel="0" collapsed="false">
      <c r="B27" s="12" t="s">
        <v>28</v>
      </c>
      <c r="E27" s="16" t="str">
        <f aca="false">IF(E26="","",IF(E24&gt;0,"AÚN NO ESTÁ CERRADO",IF(E26&gt;=0,"EN PLAZO","FUERA DE PLAZO")))</f>
        <v/>
      </c>
    </row>
    <row r="29" customFormat="false" ht="24" hidden="false" customHeight="true" outlineLevel="0" collapsed="false">
      <c r="B29" s="10" t="s">
        <v>29</v>
      </c>
    </row>
    <row r="30" customFormat="false" ht="36" hidden="false" customHeight="true" outlineLevel="0" collapsed="false">
      <c r="B30" s="4" t="s">
        <v>30</v>
      </c>
      <c r="C30" s="5" t="s">
        <v>31</v>
      </c>
      <c r="D30" s="5" t="s">
        <v>32</v>
      </c>
      <c r="E30" s="5" t="s">
        <v>33</v>
      </c>
      <c r="F30" s="4" t="s">
        <v>34</v>
      </c>
      <c r="G30" s="5"/>
    </row>
    <row r="31" customFormat="false" ht="48.75" hidden="false" customHeight="true" outlineLevel="0" collapsed="false">
      <c r="B31" s="6" t="s">
        <v>35</v>
      </c>
      <c r="D31" s="17"/>
      <c r="E31" s="18"/>
      <c r="F31" s="8" t="s">
        <v>36</v>
      </c>
    </row>
    <row r="32" customFormat="false" ht="48.75" hidden="false" customHeight="true" outlineLevel="0" collapsed="false">
      <c r="B32" s="6" t="s">
        <v>37</v>
      </c>
      <c r="C32" s="17"/>
      <c r="D32" s="19" t="str">
        <f aca="false">IF(C32="","",C32/12)</f>
        <v/>
      </c>
      <c r="E32" s="18"/>
      <c r="F32" s="8" t="s">
        <v>38</v>
      </c>
    </row>
    <row r="33" customFormat="false" ht="48.75" hidden="false" customHeight="true" outlineLevel="0" collapsed="false">
      <c r="B33" s="6" t="s">
        <v>39</v>
      </c>
      <c r="C33" s="17"/>
      <c r="D33" s="19" t="str">
        <f aca="false">IF(C33="","",C33/12)</f>
        <v/>
      </c>
      <c r="E33" s="18"/>
      <c r="F33" s="8" t="s">
        <v>40</v>
      </c>
    </row>
    <row r="34" customFormat="false" ht="48.75" hidden="false" customHeight="true" outlineLevel="0" collapsed="false">
      <c r="B34" s="8" t="s">
        <v>41</v>
      </c>
      <c r="C34" s="17"/>
      <c r="D34" s="19" t="str">
        <f aca="false">IF(C34="","",C34/12)</f>
        <v/>
      </c>
      <c r="E34" s="18"/>
      <c r="F34" s="8" t="s">
        <v>42</v>
      </c>
    </row>
    <row r="35" customFormat="false" ht="48.75" hidden="false" customHeight="true" outlineLevel="0" collapsed="false">
      <c r="B35" s="6" t="s">
        <v>43</v>
      </c>
      <c r="D35" s="17"/>
      <c r="E35" s="18"/>
      <c r="F35" s="8" t="s">
        <v>44</v>
      </c>
    </row>
    <row r="36" customFormat="false" ht="34.5" hidden="false" customHeight="true" outlineLevel="0" collapsed="false">
      <c r="B36" s="20" t="s">
        <v>45</v>
      </c>
      <c r="D36" s="21" t="str">
        <f aca="false">IF(COUNT(D32:D33)=0,"",SUM(D32:D33))</f>
        <v/>
      </c>
    </row>
    <row r="37" customFormat="false" ht="34.5" hidden="false" customHeight="true" outlineLevel="0" collapsed="false">
      <c r="B37" s="22" t="s">
        <v>46</v>
      </c>
      <c r="D37" s="23" t="str">
        <f aca="false">IF(D36="","",D36*12)</f>
        <v/>
      </c>
    </row>
    <row r="38" customFormat="false" ht="19.5" hidden="false" customHeight="true" outlineLevel="0" collapsed="false">
      <c r="B38" s="12" t="s">
        <v>47</v>
      </c>
      <c r="E38" s="13" t="str">
        <f aca="false">IF(COUNTA(E31:E35)=0,"",COUNTIF(E31:E35,"Sí"))</f>
        <v/>
      </c>
    </row>
    <row r="40" customFormat="false" ht="15" hidden="false" customHeight="true" outlineLevel="0" collapsed="false">
      <c r="B40" s="24" t="s">
        <v>48</v>
      </c>
      <c r="C40" s="24" t="s">
        <v>49</v>
      </c>
      <c r="D40" s="25" t="s">
        <v>50</v>
      </c>
      <c r="E40" s="25"/>
      <c r="F40" s="25" t="s">
        <v>51</v>
      </c>
      <c r="G40" s="25"/>
    </row>
    <row r="41" customFormat="false" ht="30" hidden="false" customHeight="true" outlineLevel="0" collapsed="false">
      <c r="B41" s="26" t="str">
        <f aca="false">IF(E25="","",E25)</f>
        <v/>
      </c>
      <c r="C41" s="27" t="str">
        <f aca="false">IF(F22="","",F22)</f>
        <v/>
      </c>
      <c r="D41" s="28" t="str">
        <f aca="false">IF(D36="","",D36)</f>
        <v/>
      </c>
      <c r="E41" s="28"/>
      <c r="F41" s="29" t="str">
        <f aca="false">IF(E24="","",E24)</f>
        <v/>
      </c>
      <c r="G41" s="29"/>
    </row>
  </sheetData>
  <sheetProtection sheet="true"/>
  <mergeCells count="5">
    <mergeCell ref="B4:G4"/>
    <mergeCell ref="D40:E40"/>
    <mergeCell ref="F40:G40"/>
    <mergeCell ref="D41:E41"/>
    <mergeCell ref="F41:G41"/>
  </mergeCells>
  <conditionalFormatting sqref="G14">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conditionalFormatting sqref="G15">
    <cfRule type="cellIs" priority="4" operator="greaterThanOrEqual" aboveAverage="0" equalAverage="0" bottom="0" percent="0" rank="0" text="" dxfId="0">
      <formula>0</formula>
    </cfRule>
    <cfRule type="cellIs" priority="5" operator="lessThan" aboveAverage="0" equalAverage="0" bottom="0" percent="0" rank="0" text="" dxfId="1">
      <formula>0</formula>
    </cfRule>
  </conditionalFormatting>
  <conditionalFormatting sqref="G16">
    <cfRule type="cellIs" priority="6" operator="greaterThanOrEqual" aboveAverage="0" equalAverage="0" bottom="0" percent="0" rank="0" text="" dxfId="0">
      <formula>0</formula>
    </cfRule>
    <cfRule type="cellIs" priority="7" operator="lessThan" aboveAverage="0" equalAverage="0" bottom="0" percent="0" rank="0" text="" dxfId="1">
      <formula>0</formula>
    </cfRule>
  </conditionalFormatting>
  <conditionalFormatting sqref="G17">
    <cfRule type="cellIs" priority="8" operator="greaterThanOrEqual" aboveAverage="0" equalAverage="0" bottom="0" percent="0" rank="0" text="" dxfId="0">
      <formula>0</formula>
    </cfRule>
    <cfRule type="cellIs" priority="9" operator="lessThan" aboveAverage="0" equalAverage="0" bottom="0" percent="0" rank="0" text="" dxfId="1">
      <formula>0</formula>
    </cfRule>
  </conditionalFormatting>
  <conditionalFormatting sqref="G18">
    <cfRule type="cellIs" priority="10" operator="greaterThanOrEqual" aboveAverage="0" equalAverage="0" bottom="0" percent="0" rank="0" text="" dxfId="0">
      <formula>0</formula>
    </cfRule>
    <cfRule type="cellIs" priority="11" operator="lessThan" aboveAverage="0" equalAverage="0" bottom="0" percent="0" rank="0" text="" dxfId="1">
      <formula>0</formula>
    </cfRule>
  </conditionalFormatting>
  <conditionalFormatting sqref="G19">
    <cfRule type="cellIs" priority="12" operator="greaterThanOrEqual" aboveAverage="0" equalAverage="0" bottom="0" percent="0" rank="0" text="" dxfId="0">
      <formula>0</formula>
    </cfRule>
    <cfRule type="cellIs" priority="13" operator="lessThan" aboveAverage="0" equalAverage="0" bottom="0" percent="0" rank="0" text="" dxfId="1">
      <formula>0</formula>
    </cfRule>
  </conditionalFormatting>
  <conditionalFormatting sqref="G20">
    <cfRule type="cellIs" priority="14" operator="greaterThanOrEqual" aboveAverage="0" equalAverage="0" bottom="0" percent="0" rank="0" text="" dxfId="0">
      <formula>0</formula>
    </cfRule>
    <cfRule type="cellIs" priority="15" operator="lessThan" aboveAverage="0" equalAverage="0" bottom="0" percent="0" rank="0" text="" dxfId="1">
      <formula>0</formula>
    </cfRule>
  </conditionalFormatting>
  <conditionalFormatting sqref="G21">
    <cfRule type="cellIs" priority="16" operator="greaterThanOrEqual" aboveAverage="0" equalAverage="0" bottom="0" percent="0" rank="0" text="" dxfId="0">
      <formula>0</formula>
    </cfRule>
    <cfRule type="cellIs" priority="17" operator="lessThan" aboveAverage="0" equalAverage="0" bottom="0" percent="0" rank="0" text="" dxfId="1">
      <formula>0</formula>
    </cfRule>
  </conditionalFormatting>
  <conditionalFormatting sqref="E26">
    <cfRule type="cellIs" priority="18" operator="greaterThanOrEqual" aboveAverage="0" equalAverage="0" bottom="0" percent="0" rank="0" text="" dxfId="0">
      <formula>0</formula>
    </cfRule>
    <cfRule type="cellIs" priority="19" operator="lessThan" aboveAverage="0" equalAverage="0" bottom="0" percent="0" rank="0" text="" dxfId="1">
      <formula>0</formula>
    </cfRule>
  </conditionalFormatting>
  <dataValidations count="13">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14"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15"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16"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17"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18"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19"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20"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21" type="list">
      <formula1>"ADMINISTRACIÓN,ASESORÍA,TÚ"</formula1>
      <formula2>0</formula2>
    </dataValidation>
    <dataValidation allowBlank="true" error="Elige un valor de la lista." errorStyle="stop" errorTitle="Valor no válido" operator="between" showDropDown="false" showErrorMessage="false" showInputMessage="false" sqref="E31" type="list">
      <formula1>"Sí,No"</formula1>
      <formula2>0</formula2>
    </dataValidation>
    <dataValidation allowBlank="true" error="Elige un valor de la lista." errorStyle="stop" errorTitle="Valor no válido" operator="between" showDropDown="false" showErrorMessage="false" showInputMessage="false" sqref="E32" type="list">
      <formula1>"Sí,No"</formula1>
      <formula2>0</formula2>
    </dataValidation>
    <dataValidation allowBlank="true" error="Elige un valor de la lista." errorStyle="stop" errorTitle="Valor no válido" operator="between" showDropDown="false" showErrorMessage="false" showInputMessage="false" sqref="E33" type="list">
      <formula1>"Sí,No"</formula1>
      <formula2>0</formula2>
    </dataValidation>
    <dataValidation allowBlank="true" error="Elige un valor de la lista." errorStyle="stop" errorTitle="Valor no válido" operator="between" showDropDown="false" showErrorMessage="false" showInputMessage="false" sqref="E34" type="list">
      <formula1>"Sí,No"</formula1>
      <formula2>0</formula2>
    </dataValidation>
    <dataValidation allowBlank="true" error="Elige un valor de la lista." errorStyle="stop" errorTitle="Valor no válido" operator="between" showDropDown="false" showErrorMessage="false" showInputMessage="false" sqref="E35" type="list">
      <formula1>"Sí,No"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2"/>
    <col collapsed="false" customWidth="true" hidden="false" outlineLevel="0" max="3" min="3" style="0" width="16"/>
    <col collapsed="false" customWidth="true" hidden="false" outlineLevel="0" max="5" min="4" style="0" width="13"/>
    <col collapsed="false" customWidth="true" hidden="false" outlineLevel="0" max="6" min="6" style="0" width="12"/>
    <col collapsed="false" customWidth="true" hidden="false" outlineLevel="0" max="7" min="7" style="0" width="13"/>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0" t="s">
        <v>52</v>
      </c>
      <c r="C4" s="30"/>
      <c r="D4" s="30"/>
      <c r="E4" s="30"/>
      <c r="F4" s="30"/>
      <c r="G4" s="30"/>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s">
        <v>53</v>
      </c>
    </row>
    <row r="9" customFormat="false" ht="34.5" hidden="false" customHeight="true" outlineLevel="0" collapsed="false">
      <c r="B9" s="8" t="s">
        <v>6</v>
      </c>
      <c r="C9" s="9" t="n">
        <v>8</v>
      </c>
    </row>
    <row r="10" customFormat="false" ht="34.5" hidden="false" customHeight="true" outlineLevel="0" collapsed="false">
      <c r="B10" s="8" t="s">
        <v>7</v>
      </c>
      <c r="C10" s="9" t="n">
        <v>120</v>
      </c>
    </row>
    <row r="12" customFormat="false" ht="24" hidden="false" customHeight="true" outlineLevel="0" collapsed="false">
      <c r="B12" s="10" t="s">
        <v>8</v>
      </c>
    </row>
    <row r="13" customFormat="false" ht="36" hidden="false" customHeight="true" outlineLevel="0" collapsed="false">
      <c r="B13" s="4" t="s">
        <v>9</v>
      </c>
      <c r="C13" s="4" t="s">
        <v>10</v>
      </c>
      <c r="D13" s="5" t="s">
        <v>11</v>
      </c>
      <c r="E13" s="5" t="s">
        <v>12</v>
      </c>
      <c r="F13" s="5" t="s">
        <v>13</v>
      </c>
      <c r="G13" s="5" t="s">
        <v>14</v>
      </c>
    </row>
    <row r="14" customFormat="false" ht="18.75" hidden="false" customHeight="true" outlineLevel="0" collapsed="false">
      <c r="B14" s="6" t="s">
        <v>15</v>
      </c>
      <c r="C14" s="7" t="s">
        <v>54</v>
      </c>
      <c r="D14" s="9" t="n">
        <v>2</v>
      </c>
      <c r="E14" s="9" t="n">
        <v>2</v>
      </c>
      <c r="F14" s="9" t="n">
        <v>0</v>
      </c>
      <c r="G14" s="11" t="n">
        <f aca="false">IF(OR(D14="",E14=""),"",D14-E14)</f>
        <v>0</v>
      </c>
    </row>
    <row r="15" customFormat="false" ht="18.75" hidden="false" customHeight="true" outlineLevel="0" collapsed="false">
      <c r="B15" s="6" t="s">
        <v>16</v>
      </c>
      <c r="C15" s="7" t="s">
        <v>54</v>
      </c>
      <c r="D15" s="9" t="n">
        <v>3</v>
      </c>
      <c r="E15" s="9" t="n">
        <v>4</v>
      </c>
      <c r="F15" s="9" t="n">
        <v>0</v>
      </c>
      <c r="G15" s="11" t="n">
        <f aca="false">IF(OR(D15="",E15=""),"",D15-E15)</f>
        <v>-1</v>
      </c>
    </row>
    <row r="16" customFormat="false" ht="18.75" hidden="false" customHeight="true" outlineLevel="0" collapsed="false">
      <c r="B16" s="6" t="s">
        <v>17</v>
      </c>
      <c r="C16" s="7" t="s">
        <v>54</v>
      </c>
      <c r="D16" s="9" t="n">
        <v>3</v>
      </c>
      <c r="E16" s="9" t="n">
        <v>3</v>
      </c>
      <c r="F16" s="9" t="n">
        <v>0</v>
      </c>
      <c r="G16" s="11" t="n">
        <f aca="false">IF(OR(D16="",E16=""),"",D16-E16)</f>
        <v>0</v>
      </c>
    </row>
    <row r="17" customFormat="false" ht="18.75" hidden="false" customHeight="true" outlineLevel="0" collapsed="false">
      <c r="B17" s="6" t="s">
        <v>18</v>
      </c>
      <c r="C17" s="7" t="s">
        <v>55</v>
      </c>
      <c r="D17" s="9" t="n">
        <v>3</v>
      </c>
      <c r="E17" s="9" t="n">
        <v>3</v>
      </c>
      <c r="F17" s="9" t="n">
        <v>30</v>
      </c>
      <c r="G17" s="11" t="n">
        <f aca="false">IF(OR(D17="",E17=""),"",D17-E17)</f>
        <v>0</v>
      </c>
    </row>
    <row r="18" customFormat="false" ht="18.75" hidden="false" customHeight="true" outlineLevel="0" collapsed="false">
      <c r="B18" s="6" t="s">
        <v>19</v>
      </c>
      <c r="C18" s="7" t="s">
        <v>56</v>
      </c>
      <c r="D18" s="9" t="n">
        <v>5</v>
      </c>
      <c r="E18" s="9" t="n">
        <v>6</v>
      </c>
      <c r="F18" s="9" t="n">
        <v>0</v>
      </c>
      <c r="G18" s="11" t="n">
        <f aca="false">IF(OR(D18="",E18=""),"",D18-E18)</f>
        <v>-1</v>
      </c>
    </row>
    <row r="19" customFormat="false" ht="18.75" hidden="false" customHeight="true" outlineLevel="0" collapsed="false">
      <c r="B19" s="6" t="s">
        <v>20</v>
      </c>
      <c r="C19" s="7" t="s">
        <v>56</v>
      </c>
      <c r="D19" s="9" t="n">
        <v>6</v>
      </c>
      <c r="E19" s="9" t="n">
        <v>7</v>
      </c>
      <c r="F19" s="9" t="n">
        <v>0</v>
      </c>
      <c r="G19" s="11" t="n">
        <f aca="false">IF(OR(D19="",E19=""),"",D19-E19)</f>
        <v>-1</v>
      </c>
    </row>
    <row r="20" customFormat="false" ht="18.75" hidden="false" customHeight="true" outlineLevel="0" collapsed="false">
      <c r="B20" s="6" t="s">
        <v>21</v>
      </c>
      <c r="C20" s="7" t="s">
        <v>55</v>
      </c>
      <c r="D20" s="9" t="n">
        <v>7</v>
      </c>
      <c r="E20" s="9" t="n">
        <v>7</v>
      </c>
      <c r="F20" s="9" t="n">
        <v>30</v>
      </c>
      <c r="G20" s="11" t="n">
        <f aca="false">IF(OR(D20="",E20=""),"",D20-E20)</f>
        <v>0</v>
      </c>
    </row>
    <row r="21" customFormat="false" ht="18.75" hidden="false" customHeight="true" outlineLevel="0" collapsed="false">
      <c r="B21" s="6" t="s">
        <v>22</v>
      </c>
      <c r="C21" s="7" t="s">
        <v>55</v>
      </c>
      <c r="D21" s="9" t="n">
        <v>8</v>
      </c>
      <c r="E21" s="9" t="n">
        <v>8</v>
      </c>
      <c r="F21" s="9" t="n">
        <v>60</v>
      </c>
      <c r="G21" s="11" t="n">
        <f aca="false">IF(OR(D21="",E21=""),"",D21-E21)</f>
        <v>0</v>
      </c>
    </row>
    <row r="22" customFormat="false" ht="19.5" hidden="false" customHeight="true" outlineLevel="0" collapsed="false">
      <c r="B22" s="12" t="s">
        <v>23</v>
      </c>
      <c r="F22" s="13" t="n">
        <f aca="false">IF(COUNT(F14:F21)=0,"",SUM(F14:F21))</f>
        <v>120</v>
      </c>
    </row>
    <row r="23" customFormat="false" ht="30" hidden="false" customHeight="true" outlineLevel="0" collapsed="false">
      <c r="B23" s="12" t="s">
        <v>24</v>
      </c>
      <c r="F23" s="13" t="n">
        <f aca="false">IF(OR(F22="",C10=""),"",F22-C10)</f>
        <v>0</v>
      </c>
    </row>
    <row r="24" customFormat="false" ht="19.5" hidden="false" customHeight="true" outlineLevel="0" collapsed="false">
      <c r="B24" s="12" t="s">
        <v>25</v>
      </c>
      <c r="E24" s="13" t="n">
        <f aca="false">IF(COUNT(D14:D21)=0,"",8-COUNT(E14:E21))</f>
        <v>0</v>
      </c>
    </row>
    <row r="25" customFormat="false" ht="19.5" hidden="false" customHeight="true" outlineLevel="0" collapsed="false">
      <c r="B25" s="14" t="s">
        <v>26</v>
      </c>
      <c r="E25" s="15" t="n">
        <f aca="false">IF(COUNT(E14:E21)=0,"",MAX(E14:E21))</f>
        <v>8</v>
      </c>
    </row>
    <row r="26" customFormat="false" ht="19.5" hidden="false" customHeight="true" outlineLevel="0" collapsed="false">
      <c r="B26" s="12" t="s">
        <v>27</v>
      </c>
      <c r="E26" s="13" t="n">
        <f aca="false">IF(OR(C9="",E25=""),"",C9-E25)</f>
        <v>0</v>
      </c>
    </row>
    <row r="27" customFormat="false" ht="19.5" hidden="false" customHeight="true" outlineLevel="0" collapsed="false">
      <c r="B27" s="12" t="s">
        <v>28</v>
      </c>
      <c r="E27" s="16" t="str">
        <f aca="false">IF(E26="","",IF(E24&gt;0,"AÚN NO ESTÁ CERRADO",IF(E26&gt;=0,"EN PLAZO","FUERA DE PLAZO")))</f>
        <v>EN PLAZO</v>
      </c>
    </row>
    <row r="29" customFormat="false" ht="24" hidden="false" customHeight="true" outlineLevel="0" collapsed="false">
      <c r="B29" s="10" t="s">
        <v>29</v>
      </c>
    </row>
    <row r="30" customFormat="false" ht="36" hidden="false" customHeight="true" outlineLevel="0" collapsed="false">
      <c r="B30" s="4" t="s">
        <v>30</v>
      </c>
      <c r="C30" s="5" t="s">
        <v>31</v>
      </c>
      <c r="D30" s="5" t="s">
        <v>32</v>
      </c>
      <c r="E30" s="5" t="s">
        <v>33</v>
      </c>
      <c r="F30" s="4" t="s">
        <v>34</v>
      </c>
      <c r="G30" s="5"/>
    </row>
    <row r="31" customFormat="false" ht="48.75" hidden="false" customHeight="true" outlineLevel="0" collapsed="false">
      <c r="B31" s="6" t="s">
        <v>35</v>
      </c>
      <c r="D31" s="17" t="n">
        <v>96000</v>
      </c>
      <c r="E31" s="18" t="s">
        <v>57</v>
      </c>
      <c r="F31" s="8" t="s">
        <v>36</v>
      </c>
    </row>
    <row r="32" customFormat="false" ht="48.75" hidden="false" customHeight="true" outlineLevel="0" collapsed="false">
      <c r="B32" s="6" t="s">
        <v>37</v>
      </c>
      <c r="C32" s="17" t="n">
        <v>38000</v>
      </c>
      <c r="D32" s="19" t="n">
        <f aca="false">IF(C32="","",C32/12)</f>
        <v>3166.66666666667</v>
      </c>
      <c r="E32" s="18" t="s">
        <v>57</v>
      </c>
      <c r="F32" s="8" t="s">
        <v>38</v>
      </c>
    </row>
    <row r="33" customFormat="false" ht="48.75" hidden="false" customHeight="true" outlineLevel="0" collapsed="false">
      <c r="B33" s="6" t="s">
        <v>39</v>
      </c>
      <c r="C33" s="17" t="n">
        <v>43500</v>
      </c>
      <c r="D33" s="19" t="n">
        <f aca="false">IF(C33="","",C33/12)</f>
        <v>3625</v>
      </c>
      <c r="E33" s="18" t="s">
        <v>57</v>
      </c>
      <c r="F33" s="8" t="s">
        <v>40</v>
      </c>
    </row>
    <row r="34" customFormat="false" ht="48.75" hidden="false" customHeight="true" outlineLevel="0" collapsed="false">
      <c r="B34" s="8" t="s">
        <v>41</v>
      </c>
      <c r="C34" s="17"/>
      <c r="D34" s="19" t="str">
        <f aca="false">IF(C34="","",C34/12)</f>
        <v/>
      </c>
      <c r="E34" s="18" t="s">
        <v>57</v>
      </c>
      <c r="F34" s="8" t="s">
        <v>42</v>
      </c>
    </row>
    <row r="35" customFormat="false" ht="48.75" hidden="false" customHeight="true" outlineLevel="0" collapsed="false">
      <c r="B35" s="6" t="s">
        <v>43</v>
      </c>
      <c r="D35" s="17"/>
      <c r="E35" s="18" t="s">
        <v>58</v>
      </c>
      <c r="F35" s="8" t="s">
        <v>44</v>
      </c>
    </row>
    <row r="36" customFormat="false" ht="34.5" hidden="false" customHeight="true" outlineLevel="0" collapsed="false">
      <c r="B36" s="20" t="s">
        <v>45</v>
      </c>
      <c r="D36" s="21" t="n">
        <f aca="false">IF(COUNT(D32:D33)=0,"",SUM(D32:D33))</f>
        <v>6791.66666666667</v>
      </c>
    </row>
    <row r="37" customFormat="false" ht="34.5" hidden="false" customHeight="true" outlineLevel="0" collapsed="false">
      <c r="B37" s="22" t="s">
        <v>46</v>
      </c>
      <c r="D37" s="23" t="n">
        <f aca="false">IF(D36="","",D36*12)</f>
        <v>81500</v>
      </c>
    </row>
    <row r="38" customFormat="false" ht="19.5" hidden="false" customHeight="true" outlineLevel="0" collapsed="false">
      <c r="B38" s="12" t="s">
        <v>47</v>
      </c>
      <c r="E38" s="13" t="n">
        <f aca="false">IF(COUNTA(E31:E35)=0,"",COUNTIF(E31:E35,"Sí"))</f>
        <v>4</v>
      </c>
    </row>
    <row r="40" customFormat="false" ht="15" hidden="false" customHeight="true" outlineLevel="0" collapsed="false">
      <c r="B40" s="24" t="s">
        <v>48</v>
      </c>
      <c r="C40" s="24" t="s">
        <v>49</v>
      </c>
      <c r="D40" s="25" t="s">
        <v>50</v>
      </c>
      <c r="E40" s="25"/>
      <c r="F40" s="25" t="s">
        <v>51</v>
      </c>
      <c r="G40" s="25"/>
    </row>
    <row r="41" customFormat="false" ht="30" hidden="false" customHeight="true" outlineLevel="0" collapsed="false">
      <c r="B41" s="26" t="n">
        <f aca="false">IF(E25="","",E25)</f>
        <v>8</v>
      </c>
      <c r="C41" s="27" t="n">
        <f aca="false">IF(F22="","",F22)</f>
        <v>120</v>
      </c>
      <c r="D41" s="28" t="n">
        <f aca="false">IF(D36="","",D36)</f>
        <v>6791.66666666667</v>
      </c>
      <c r="E41" s="28"/>
      <c r="F41" s="29" t="n">
        <f aca="false">IF(E24="","",E24)</f>
        <v>0</v>
      </c>
      <c r="G41" s="29"/>
    </row>
  </sheetData>
  <sheetProtection sheet="true"/>
  <mergeCells count="5">
    <mergeCell ref="B4:G4"/>
    <mergeCell ref="D40:E40"/>
    <mergeCell ref="F40:G40"/>
    <mergeCell ref="D41:E41"/>
    <mergeCell ref="F41:G41"/>
  </mergeCells>
  <conditionalFormatting sqref="G14">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conditionalFormatting sqref="G15">
    <cfRule type="cellIs" priority="4" operator="greaterThanOrEqual" aboveAverage="0" equalAverage="0" bottom="0" percent="0" rank="0" text="" dxfId="0">
      <formula>0</formula>
    </cfRule>
    <cfRule type="cellIs" priority="5" operator="lessThan" aboveAverage="0" equalAverage="0" bottom="0" percent="0" rank="0" text="" dxfId="1">
      <formula>0</formula>
    </cfRule>
  </conditionalFormatting>
  <conditionalFormatting sqref="G16">
    <cfRule type="cellIs" priority="6" operator="greaterThanOrEqual" aboveAverage="0" equalAverage="0" bottom="0" percent="0" rank="0" text="" dxfId="0">
      <formula>0</formula>
    </cfRule>
    <cfRule type="cellIs" priority="7" operator="lessThan" aboveAverage="0" equalAverage="0" bottom="0" percent="0" rank="0" text="" dxfId="1">
      <formula>0</formula>
    </cfRule>
  </conditionalFormatting>
  <conditionalFormatting sqref="G17">
    <cfRule type="cellIs" priority="8" operator="greaterThanOrEqual" aboveAverage="0" equalAverage="0" bottom="0" percent="0" rank="0" text="" dxfId="0">
      <formula>0</formula>
    </cfRule>
    <cfRule type="cellIs" priority="9" operator="lessThan" aboveAverage="0" equalAverage="0" bottom="0" percent="0" rank="0" text="" dxfId="1">
      <formula>0</formula>
    </cfRule>
  </conditionalFormatting>
  <conditionalFormatting sqref="G18">
    <cfRule type="cellIs" priority="10" operator="greaterThanOrEqual" aboveAverage="0" equalAverage="0" bottom="0" percent="0" rank="0" text="" dxfId="0">
      <formula>0</formula>
    </cfRule>
    <cfRule type="cellIs" priority="11" operator="lessThan" aboveAverage="0" equalAverage="0" bottom="0" percent="0" rank="0" text="" dxfId="1">
      <formula>0</formula>
    </cfRule>
  </conditionalFormatting>
  <conditionalFormatting sqref="G19">
    <cfRule type="cellIs" priority="12" operator="greaterThanOrEqual" aboveAverage="0" equalAverage="0" bottom="0" percent="0" rank="0" text="" dxfId="0">
      <formula>0</formula>
    </cfRule>
    <cfRule type="cellIs" priority="13" operator="lessThan" aboveAverage="0" equalAverage="0" bottom="0" percent="0" rank="0" text="" dxfId="1">
      <formula>0</formula>
    </cfRule>
  </conditionalFormatting>
  <conditionalFormatting sqref="G20">
    <cfRule type="cellIs" priority="14" operator="greaterThanOrEqual" aboveAverage="0" equalAverage="0" bottom="0" percent="0" rank="0" text="" dxfId="0">
      <formula>0</formula>
    </cfRule>
    <cfRule type="cellIs" priority="15" operator="lessThan" aboveAverage="0" equalAverage="0" bottom="0" percent="0" rank="0" text="" dxfId="1">
      <formula>0</formula>
    </cfRule>
  </conditionalFormatting>
  <conditionalFormatting sqref="G21">
    <cfRule type="cellIs" priority="16" operator="greaterThanOrEqual" aboveAverage="0" equalAverage="0" bottom="0" percent="0" rank="0" text="" dxfId="0">
      <formula>0</formula>
    </cfRule>
    <cfRule type="cellIs" priority="17" operator="lessThan" aboveAverage="0" equalAverage="0" bottom="0" percent="0" rank="0" text="" dxfId="1">
      <formula>0</formula>
    </cfRule>
  </conditionalFormatting>
  <conditionalFormatting sqref="E26">
    <cfRule type="cellIs" priority="18" operator="greaterThanOrEqual" aboveAverage="0" equalAverage="0" bottom="0" percent="0" rank="0" text="" dxfId="0">
      <formula>0</formula>
    </cfRule>
    <cfRule type="cellIs" priority="19" operator="lessThan" aboveAverage="0" equalAverage="0" bottom="0" percent="0" rank="0" text="" dxfId="1">
      <formula>0</formula>
    </cfRule>
  </conditionalFormatting>
  <dataValidations count="13">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14"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15"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16"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17"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18"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19"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20" type="list">
      <formula1>"ADMINISTRACIÓN,ASESORÍA,TÚ"</formula1>
      <formula2>0</formula2>
    </dataValidation>
    <dataValidation allowBlank="true" error="Elige un valor de la lista." errorStyle="stop" errorTitle="Valor no válido" operator="between" prompt="De las ocho tareas, cinco las hace hoy alguien que ya las hace. Sólo tres son tuyas." promptTitle="Qué escribir aquí" showDropDown="false" showErrorMessage="false" showInputMessage="true" sqref="C21" type="list">
      <formula1>"ADMINISTRACIÓN,ASESORÍA,TÚ"</formula1>
      <formula2>0</formula2>
    </dataValidation>
    <dataValidation allowBlank="true" error="Elige un valor de la lista." errorStyle="stop" errorTitle="Valor no válido" operator="between" showDropDown="false" showErrorMessage="false" showInputMessage="false" sqref="E31" type="list">
      <formula1>"Sí,No"</formula1>
      <formula2>0</formula2>
    </dataValidation>
    <dataValidation allowBlank="true" error="Elige un valor de la lista." errorStyle="stop" errorTitle="Valor no válido" operator="between" showDropDown="false" showErrorMessage="false" showInputMessage="false" sqref="E32" type="list">
      <formula1>"Sí,No"</formula1>
      <formula2>0</formula2>
    </dataValidation>
    <dataValidation allowBlank="true" error="Elige un valor de la lista." errorStyle="stop" errorTitle="Valor no válido" operator="between" showDropDown="false" showErrorMessage="false" showInputMessage="false" sqref="E33" type="list">
      <formula1>"Sí,No"</formula1>
      <formula2>0</formula2>
    </dataValidation>
    <dataValidation allowBlank="true" error="Elige un valor de la lista." errorStyle="stop" errorTitle="Valor no válido" operator="between" showDropDown="false" showErrorMessage="false" showInputMessage="false" sqref="E34" type="list">
      <formula1>"Sí,No"</formula1>
      <formula2>0</formula2>
    </dataValidation>
    <dataValidation allowBlank="true" error="Elige un valor de la lista." errorStyle="stop" errorTitle="Valor no válido" operator="between" showDropDown="false" showErrorMessage="false" showInputMessage="false" sqref="E35" type="list">
      <formula1>"Sí,No"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31" t="s">
        <v>59</v>
      </c>
    </row>
    <row r="5" customFormat="false" ht="24" hidden="false" customHeight="true" outlineLevel="0" collapsed="false">
      <c r="B5" s="10" t="s">
        <v>60</v>
      </c>
    </row>
    <row r="6" customFormat="false" ht="90" hidden="false" customHeight="true" outlineLevel="0" collapsed="false">
      <c r="B6" s="32" t="s">
        <v>61</v>
      </c>
      <c r="C6" s="32"/>
    </row>
    <row r="8" customFormat="false" ht="24" hidden="false" customHeight="true" outlineLevel="0" collapsed="false">
      <c r="B8" s="10" t="s">
        <v>62</v>
      </c>
    </row>
    <row r="9" customFormat="false" ht="45" hidden="false" customHeight="true" outlineLevel="0" collapsed="false">
      <c r="B9" s="32" t="s">
        <v>63</v>
      </c>
      <c r="C9" s="32"/>
    </row>
    <row r="10" customFormat="false" ht="45" hidden="false" customHeight="true" outlineLevel="0" collapsed="false">
      <c r="B10" s="32" t="s">
        <v>64</v>
      </c>
      <c r="C10" s="32"/>
    </row>
    <row r="11" customFormat="false" ht="30" hidden="false" customHeight="true" outlineLevel="0" collapsed="false">
      <c r="B11" s="32" t="s">
        <v>65</v>
      </c>
      <c r="C11" s="32"/>
    </row>
    <row r="12" customFormat="false" ht="30" hidden="false" customHeight="true" outlineLevel="0" collapsed="false">
      <c r="B12" s="32" t="s">
        <v>66</v>
      </c>
      <c r="C12" s="32"/>
    </row>
    <row r="13" customFormat="false" ht="30" hidden="false" customHeight="true" outlineLevel="0" collapsed="false">
      <c r="B13" s="32" t="s">
        <v>67</v>
      </c>
      <c r="C13" s="32"/>
    </row>
    <row r="15" customFormat="false" ht="24" hidden="false" customHeight="true" outlineLevel="0" collapsed="false">
      <c r="B15" s="10" t="s">
        <v>68</v>
      </c>
    </row>
    <row r="16" customFormat="false" ht="15.75" hidden="false" customHeight="true" outlineLevel="0" collapsed="false">
      <c r="B16" s="32" t="s">
        <v>69</v>
      </c>
      <c r="C16" s="32"/>
    </row>
    <row r="17" customFormat="false" ht="45" hidden="false" customHeight="true" outlineLevel="0" collapsed="false">
      <c r="B17" s="32" t="s">
        <v>70</v>
      </c>
      <c r="C17" s="32"/>
    </row>
    <row r="18" customFormat="false" ht="30" hidden="false" customHeight="true" outlineLevel="0" collapsed="false">
      <c r="B18" s="32" t="s">
        <v>71</v>
      </c>
      <c r="C18" s="32"/>
    </row>
    <row r="19" customFormat="false" ht="30" hidden="false" customHeight="true" outlineLevel="0" collapsed="false">
      <c r="B19" s="32" t="s">
        <v>72</v>
      </c>
      <c r="C19" s="32"/>
    </row>
    <row r="20" customFormat="false" ht="60" hidden="false" customHeight="true" outlineLevel="0" collapsed="false">
      <c r="B20" s="32" t="s">
        <v>73</v>
      </c>
      <c r="C20" s="32"/>
    </row>
    <row r="21" customFormat="false" ht="45" hidden="false" customHeight="true" outlineLevel="0" collapsed="false">
      <c r="B21" s="32" t="s">
        <v>74</v>
      </c>
      <c r="C21" s="32"/>
    </row>
    <row r="23" customFormat="false" ht="24" hidden="false" customHeight="true" outlineLevel="0" collapsed="false">
      <c r="B23" s="10" t="s">
        <v>75</v>
      </c>
    </row>
    <row r="24" customFormat="false" ht="30" hidden="false" customHeight="true" outlineLevel="0" collapsed="false">
      <c r="B24" s="32" t="s">
        <v>76</v>
      </c>
      <c r="C24" s="32"/>
    </row>
    <row r="25" customFormat="false" ht="30" hidden="false" customHeight="true" outlineLevel="0" collapsed="false">
      <c r="B25" s="32" t="s">
        <v>77</v>
      </c>
      <c r="C25" s="32"/>
    </row>
    <row r="26" customFormat="false" ht="60" hidden="false" customHeight="true" outlineLevel="0" collapsed="false">
      <c r="B26" s="32" t="s">
        <v>78</v>
      </c>
      <c r="C26" s="32"/>
    </row>
    <row r="27" customFormat="false" ht="60" hidden="false" customHeight="true" outlineLevel="0" collapsed="false">
      <c r="B27" s="32" t="s">
        <v>79</v>
      </c>
      <c r="C27" s="32"/>
    </row>
    <row r="28" customFormat="false" ht="45" hidden="false" customHeight="true" outlineLevel="0" collapsed="false">
      <c r="B28" s="32" t="s">
        <v>80</v>
      </c>
      <c r="C28" s="32"/>
    </row>
    <row r="30" customFormat="false" ht="24" hidden="false" customHeight="true" outlineLevel="0" collapsed="false">
      <c r="B30" s="33" t="s">
        <v>81</v>
      </c>
    </row>
    <row r="31" customFormat="false" ht="135" hidden="false" customHeight="true" outlineLevel="0" collapsed="false">
      <c r="B31" s="34" t="s">
        <v>82</v>
      </c>
      <c r="C31" s="34"/>
    </row>
    <row r="33" customFormat="false" ht="24" hidden="false" customHeight="true" outlineLevel="0" collapsed="false">
      <c r="B33" s="10" t="s">
        <v>83</v>
      </c>
    </row>
    <row r="34" customFormat="false" ht="19.5" hidden="false" customHeight="true" outlineLevel="0" collapsed="false">
      <c r="B34" s="35" t="s">
        <v>84</v>
      </c>
      <c r="C34" s="35"/>
    </row>
    <row r="35" customFormat="false" ht="19.5" hidden="false" customHeight="true" outlineLevel="0" collapsed="false">
      <c r="B35" s="36" t="s">
        <v>85</v>
      </c>
      <c r="C35" s="36"/>
    </row>
    <row r="36" customFormat="false" ht="19.5" hidden="false" customHeight="true" outlineLevel="0" collapsed="false">
      <c r="B36" s="37" t="s">
        <v>86</v>
      </c>
      <c r="C36" s="37"/>
    </row>
  </sheetData>
  <sheetProtection sheet="true"/>
  <mergeCells count="21">
    <mergeCell ref="B6:C6"/>
    <mergeCell ref="B9:C9"/>
    <mergeCell ref="B10:C10"/>
    <mergeCell ref="B11:C11"/>
    <mergeCell ref="B12:C12"/>
    <mergeCell ref="B13:C13"/>
    <mergeCell ref="B16:C16"/>
    <mergeCell ref="B17:C17"/>
    <mergeCell ref="B18:C18"/>
    <mergeCell ref="B19:C19"/>
    <mergeCell ref="B20:C20"/>
    <mergeCell ref="B21:C21"/>
    <mergeCell ref="B24:C24"/>
    <mergeCell ref="B25:C25"/>
    <mergeCell ref="B26:C26"/>
    <mergeCell ref="B27:C27"/>
    <mergeCell ref="B28:C28"/>
    <mergeCell ref="B31:C31"/>
    <mergeCell ref="B34:C34"/>
    <mergeCell ref="B35:C35"/>
    <mergeCell ref="B36:C3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2026-09-10T12:24:00Z</dcterms:created>
  <dc:creator>openpyxl</dc:creator>
  <dc:description/>
  <dc:language>en-US</dc:language>
  <cp:lastModifiedBy/>
  <dcterms:modified xsi:type="dcterms:W3CDTF">2026-09-10T12:24:00Z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