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<sst xmlns="http://schemas.openxmlformats.org/spreadsheetml/2006/main" count="152" uniqueCount="92">
  <si>
    <t xml:space="preserve">Plan de los noventa días</t>
  </si>
  <si>
    <t xml:space="preserve">Las cinco cosas de esta semana con sus minutos y su fecha, lo que te toca este trimestre y este año según el perfil que te salió en el capítulo 1, y lo que hay en juego calculado con tu propia tarifa.</t>
  </si>
  <si>
    <t xml:space="preserve">   Escribes tú en las celdas azules.   ·   Lo gris lo calcula la hoja sola.   ·   Capítulo 44 · plantilla 44.1 de 44   ·   El detalle, en la hoja «Cómo se usa».</t>
  </si>
  <si>
    <t xml:space="preserve">De dónde partes</t>
  </si>
  <si>
    <t xml:space="preserve">Escribes tú</t>
  </si>
  <si>
    <t xml:space="preserve">Puntuación del test del capítulo 1   ·   sobre 21</t>
  </si>
  <si>
    <t xml:space="preserve">Tu fila más vacía   ·   el bloque donde menos síes tienes</t>
  </si>
  <si>
    <t xml:space="preserve">El lunes en el que empiezas</t>
  </si>
  <si>
    <t xml:space="preserve">El perfil que te sale</t>
  </si>
  <si>
    <t xml:space="preserve">Pero quien manda es tu fila más vacía</t>
  </si>
  <si>
    <t xml:space="preserve">LAS CINCO COSAS DE ESTA SEMANA   ·   CABEN EN UNA TARDE LARGA</t>
  </si>
  <si>
    <t xml:space="preserve">Qué haces</t>
  </si>
  <si>
    <t xml:space="preserve">Minutos</t>
  </si>
  <si>
    <t xml:space="preserve">Con qué plantilla</t>
  </si>
  <si>
    <t xml:space="preserve">¿Hecha?</t>
  </si>
  <si>
    <t xml:space="preserve">Qué día</t>
  </si>
  <si>
    <t xml:space="preserve">Escribes el correo a tu asesoría pidiendo las seis cifras</t>
  </si>
  <si>
    <t xml:space="preserve">Plantilla 1.1</t>
  </si>
  <si>
    <t xml:space="preserve">Montas la previsión de trece semanas, aunque sea a ojo la mitad</t>
  </si>
  <si>
    <t xml:space="preserve">Plantilla 9.1</t>
  </si>
  <si>
    <t xml:space="preserve">Calculas tus tres días y tu tarifa diaria, con dos divisiones</t>
  </si>
  <si>
    <t xml:space="preserve">Plantilla 10.1</t>
  </si>
  <si>
    <t xml:space="preserve">Abres una cuenta aparte y mueves a ella el IVA y las retenciones</t>
  </si>
  <si>
    <t xml:space="preserve">Plantilla 28.1</t>
  </si>
  <si>
    <t xml:space="preserve">Pones en el calendario la reunión financiera de todos los meses, con hora</t>
  </si>
  <si>
    <t xml:space="preserve">Plantilla 36.1</t>
  </si>
  <si>
    <t xml:space="preserve">Minutos de las cinco, sumados</t>
  </si>
  <si>
    <t xml:space="preserve">Eso son, en horas</t>
  </si>
  <si>
    <t xml:space="preserve">Hechas, de cinco</t>
  </si>
  <si>
    <t xml:space="preserve">LO QUE TE TOCA DESPUÉS, SEGÚN TU PERFIL</t>
  </si>
  <si>
    <t xml:space="preserve">Este trimestre</t>
  </si>
  <si>
    <t xml:space="preserve">Este año</t>
  </si>
  <si>
    <t xml:space="preserve">DOS DEL TRIMESTRE Y UNA DEL AÑO   ·   CON NOMBRE Y CON FECHA</t>
  </si>
  <si>
    <t xml:space="preserve">Qué haces   ·   en presente y con verbo concreto</t>
  </si>
  <si>
    <t xml:space="preserve">Quién</t>
  </si>
  <si>
    <t xml:space="preserve">Antes del</t>
  </si>
  <si>
    <t xml:space="preserve">Efecto al año</t>
  </si>
  <si>
    <t xml:space="preserve">Al mes</t>
  </si>
  <si>
    <t xml:space="preserve">DEL TRIMESTRE · ELIGE DOS, NO CINCO</t>
  </si>
  <si>
    <t xml:space="preserve">DEL AÑO · ELIGE UNA</t>
  </si>
  <si>
    <t xml:space="preserve">Lo que valen tus tres decisiones, al año</t>
  </si>
  <si>
    <t xml:space="preserve">LO QUE HAY EN JUEGO, CON TU PROPIA TARIFA</t>
  </si>
  <si>
    <t xml:space="preserve">Palanca</t>
  </si>
  <si>
    <t xml:space="preserve">Días o %</t>
  </si>
  <si>
    <t xml:space="preserve">Lo que vale la unidad</t>
  </si>
  <si>
    <t xml:space="preserve">Euros al año</t>
  </si>
  <si>
    <t xml:space="preserve">Días de almacén que puedes recuperar</t>
  </si>
  <si>
    <t xml:space="preserve">Días de cobro que puedes recuperar</t>
  </si>
  <si>
    <t xml:space="preserve">Subida de tarifa que llevas sin plantear   ·   escribe 3 si es el 3 %</t>
  </si>
  <si>
    <t xml:space="preserve">Sobrecoste de pedir la póliza con prisa en vez de con tres meses</t>
  </si>
  <si>
    <t xml:space="preserve">Lo que hay en juego este año, sin vender un euro más</t>
  </si>
  <si>
    <t xml:space="preserve">De ahí, lo que está aparcado en tu nave y en tus facturas</t>
  </si>
  <si>
    <t xml:space="preserve">MINUTOS DE ESTA SEMANA</t>
  </si>
  <si>
    <t xml:space="preserve">HECHAS, DE CINCO</t>
  </si>
  <si>
    <t xml:space="preserve">LO QUE HAY EN JUEGO</t>
  </si>
  <si>
    <t xml:space="preserve">VALOR DE TUS TRES DECISIONES</t>
  </si>
  <si>
    <t xml:space="preserve">   EJEMPLO RESUELTO   ·   Los números son los del libro. Para trabajar con los tuyos, usa la hoja «Plantilla».</t>
  </si>
  <si>
    <t xml:space="preserve">Caja</t>
  </si>
  <si>
    <t xml:space="preserve">Sí</t>
  </si>
  <si>
    <t xml:space="preserve">No</t>
  </si>
  <si>
    <t xml:space="preserve">Volver a 30 días de almacén: dejar de comprar por lotes</t>
  </si>
  <si>
    <t xml:space="preserve">Andrés</t>
  </si>
  <si>
    <t xml:space="preserve">Bajar el cobro de 85 a 80 días: reclamar los tres saldos viejos</t>
  </si>
  <si>
    <t xml:space="preserve">Administración</t>
  </si>
  <si>
    <t xml:space="preserve">Subir un 3 % la tarifa de mano de obra en toda oferta nueva</t>
  </si>
  <si>
    <t xml:space="preserve">Capítulo 44 · plantilla 44.1 de 44 · «Facturas mucho y no ganas dinero»</t>
  </si>
  <si>
    <t xml:space="preserve">PARA QUÉ SIRVE</t>
  </si>
  <si>
    <t xml:space="preserve">Para que el libro no acabe en una carpeta empezada. Esta hoja tiene tres partes y sólo la primera es urgente: las cinco cosas de esta semana, que son iguales para todo el mundo salga el perfil que salga, ninguna necesita que tu asesoría te conteste, ninguna cuesta dinero y las cinco juntas caben en una tarde larga; lo que te toca este trimestre y este año según el perfil del test del capítulo 1; y lo que hay en juego calculado con tu propia tarifa, para que el plan no compita con tu semana en abstracto sino con una cifra.</t>
  </si>
  <si>
    <t xml:space="preserve">QUÉ NECESITAS TENER A MANO</t>
  </si>
  <si>
    <t xml:space="preserve">Tu puntuación del test del capítulo 1 y, sobre todo, el bloque donde menos síes tienes. Si no la recuerdas, vuelve al capítulo 1: son seis minutos.</t>
  </si>
  <si>
    <t xml:space="preserve">Tu tarifa diaria de la plantilla 10.1: lo que vale un día de almacén y lo que vale un día de cobro. Con esas dos cifras, cada día de ciclo que recuperas se convierte en euros.</t>
  </si>
  <si>
    <t xml:space="preserve">Tus ventas del año, para medir lo que vale la subida de precio que llevas sin plantear.</t>
  </si>
  <si>
    <t xml:space="preserve">Un lunes concreto en el calendario. No «la semana que viene»: un lunes con fecha.</t>
  </si>
  <si>
    <t xml:space="preserve">CÓMO SE RELLENA</t>
  </si>
  <si>
    <t xml:space="preserve">Escribe tu puntuación y tu fila más vacía. La hoja te da el perfil, pero el perfil sólo da el orden por defecto: quien manda es la fila vacía.</t>
  </si>
  <si>
    <t xml:space="preserve">Pon fecha a las cinco cosas de esta semana, una por día, y ve marcándolas. Están medidas en minutos a propósito: no compiten con tu semana, caben dentro.</t>
  </si>
  <si>
    <t xml:space="preserve">Lee lo que te toca este trimestre y este año, y elige. Del trimestre, dos cosas. Del año, una. No cinco y tres: dos y una.</t>
  </si>
  <si>
    <t xml:space="preserve">Escribe esas tres decisiones abajo en presente y con verbo concreto, con responsable y con fecha, y ponles el efecto que esperas al año. Nada de «mirar el tema de la financiación».</t>
  </si>
  <si>
    <t xml:space="preserve">Rellena las palancas con tu tarifa. Ahí ves si tu plan va detrás del dinero grande o detrás del cómodo.</t>
  </si>
  <si>
    <t xml:space="preserve">Vuelve a hacer el test dentro de un año. La única prueba de que esto ha servido es que la columna se haya movido.</t>
  </si>
  <si>
    <t xml:space="preserve">QUÉ TE ESTÁ DICIENDO</t>
  </si>
  <si>
    <t xml:space="preserve">Los minutos de la semana, sumados. En el ejemplo del libro son unas tres horas y media en total, y no hay ninguna llamada incómoda entre ellas.</t>
  </si>
  <si>
    <t xml:space="preserve">La cuarta de las cinco, que es la que más gente se salta y la que más sola trabaja. En cuanto el dinero que no es tuyo deja de estar en la misma cuenta que el tuyo, el saldo del banco empieza a decir la verdad y ya no hace falta que te acuerdes de nada.</t>
  </si>
  <si>
    <t xml:space="preserve">Lo que hay en juego frente al valor de tus tres decisiones. Si tus decisiones suman mucho menos que las palancas, has elegido lo cómodo.</t>
  </si>
  <si>
    <t xml:space="preserve">El reparto de las palancas. En el ejemplo del libro, ocho días de almacén y cinco de cobro son 43.267 € que ya eran suyos y estaban aparcados en su propia nave y en las facturas de sus propios clientes: se recuperan sin vender un euro más y sin estirarle el plazo a ningún proveedor.</t>
  </si>
  <si>
    <t xml:space="preserve">La subida de precio. Un 3 % que ningún cliente de ese sector nota son 50.400 € que bajan casi enteros al beneficio, y es la decisión que lleva dos años sin hacerse.</t>
  </si>
  <si>
    <t xml:space="preserve">OJO CON ESTO</t>
  </si>
  <si>
    <t xml:space="preserve">El error más frecuente de todos, y el único que anula a los otros cuarenta y tres, es cerrar el libro, sentir que has entendido cosas importantes y no hacer ninguna en los siete días siguientes. Pasa siempre igual: el lunes llega con una avería, un cliente que se queja y una nómina, y esto se aplaza a «cuando pase esta semana». No existe ninguna semana en la que no pase nada. Nunca. Y una segunda cosa: de todos los noes que marcaste en el test hay tres que no marcaste por falta de datos, sino porque prefieres no mirar. Ésos no se arreglan leyendo un capítulo, se arreglan poniendo un día concreto para mirarlos, y son casi siempre los que más caros salen. Prefiero que hagas la mitad de esta hoja entera que la hoja entera a medias: lo primero deja un sistema funcionando y lo segundo deja una carpeta empezada.</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</si>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</sst>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8">
    <numFmt numFmtId="164" formatCode="General"/>
    <numFmt numFmtId="165" formatCode="#,##0"/>
    <numFmt numFmtId="166" formatCode="@"/>
    <numFmt numFmtId="167" formatCode="dd/mm/yyyy"/>
    <numFmt numFmtId="168" formatCode="0.0;[RED]\-0.0"/>
    <numFmt numFmtId="169" formatCode="#,##0&quot; €&quot;;[RED]\-#,##0&quot; €&quot;"/>
    <numFmt numFmtId="170" formatCode="0&quot; días&quot;;[RED]\-0&quot; días&quot;"/>
    <numFmt numFmtId="171" formatCode="0&quot; %&quot;"/>
  </numFmts>
  <fonts count="29">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11"/>
      <color rgb="FFFFFFFF"/>
      <name val="Calibri"/>
      <family val="0"/>
      <charset val="1"/>
    </font>
    <font>
      <b val="true"/>
      <sz val="12"/>
      <color rgb="FFFFFFFF"/>
      <name val="Calibri"/>
      <family val="0"/>
      <charset val="1"/>
    </font>
    <font>
      <b val="true"/>
      <sz val="11"/>
      <color rgb="FF12284F"/>
      <name val="Calibri"/>
      <family val="0"/>
      <charset val="1"/>
    </font>
    <font>
      <b val="true"/>
      <sz val="9.5"/>
      <color rgb="FF1F4FD8"/>
      <name val="Calibri"/>
      <family val="0"/>
      <charset val="1"/>
    </font>
    <font>
      <b val="true"/>
      <sz val="9.5"/>
      <color rgb="FF12284F"/>
      <name val="Calibri"/>
      <family val="0"/>
      <charset val="1"/>
    </font>
    <font>
      <sz val="11"/>
      <color rgb="FF4C5462"/>
      <name val="Calibri"/>
      <family val="0"/>
      <charset val="1"/>
    </font>
    <font>
      <b val="true"/>
      <sz val="9"/>
      <color rgb="FF78808F"/>
      <name val="Calibri"/>
      <family val="0"/>
      <charset val="1"/>
    </font>
    <font>
      <b val="true"/>
      <sz val="17"/>
      <color rgb="FF12284F"/>
      <name val="Calibri"/>
      <family val="0"/>
      <charset val="1"/>
    </font>
    <font>
      <b val="true"/>
      <sz val="15"/>
      <color rgb="FFC0392B"/>
      <name val="Calibri"/>
      <family val="0"/>
      <charset val="1"/>
    </font>
    <font>
      <b val="true"/>
      <sz val="15"/>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9">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F7F8FA"/>
      </patternFill>
    </fill>
    <fill>
      <patternFill patternType="solid">
        <fgColor rgb="FFF7F8FA"/>
        <bgColor rgb="FFF1F3F6"/>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2">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right/>
      <top style="thin">
        <color rgb="FFD8DCE4"/>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true" indent="1" shrinkToFit="false"/>
      <protection locked="true" hidden="false"/>
    </xf>
    <xf numFmtId="165" fontId="9" fillId="2" borderId="4" xfId="0" applyFont="true" applyBorder="true" applyAlignment="true" applyProtection="true">
      <alignment horizontal="center" vertical="center" textRotation="0" wrapText="false" indent="0" shrinkToFit="false"/>
      <protection locked="false" hidden="false"/>
    </xf>
    <xf numFmtId="166" fontId="9" fillId="2" borderId="4" xfId="0" applyFont="true" applyBorder="true" applyAlignment="true" applyProtection="true">
      <alignment horizontal="center"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false" indent="1" shrinkToFit="false"/>
      <protection locked="true" hidden="false"/>
    </xf>
    <xf numFmtId="167" fontId="9" fillId="2" borderId="4" xfId="0" applyFont="true" applyBorder="true" applyAlignment="true" applyProtection="true">
      <alignment horizontal="right" vertical="center" textRotation="0" wrapText="false" indent="0" shrinkToFit="false"/>
      <protection locked="false" hidden="false"/>
    </xf>
    <xf numFmtId="164" fontId="10" fillId="3" borderId="2" xfId="0" applyFont="true" applyBorder="true" applyAlignment="true" applyProtection="false">
      <alignment horizontal="right" vertical="center" textRotation="0" wrapText="false" indent="0" shrinkToFit="false"/>
      <protection locked="true" hidden="false"/>
    </xf>
    <xf numFmtId="166" fontId="11" fillId="3" borderId="5" xfId="0" applyFont="true" applyBorder="true" applyAlignment="true" applyProtection="false">
      <alignment horizontal="center" vertical="center" textRotation="0" wrapText="false" indent="0" shrinkToFit="false"/>
      <protection locked="true" hidden="false"/>
    </xf>
    <xf numFmtId="164" fontId="12" fillId="0" borderId="6" xfId="0" applyFont="true" applyBorder="true" applyAlignment="true" applyProtection="false">
      <alignment horizontal="right" vertical="center" textRotation="0" wrapText="false" indent="0" shrinkToFit="false"/>
      <protection locked="true" hidden="false"/>
    </xf>
    <xf numFmtId="166" fontId="12" fillId="4" borderId="5"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false" applyAlignment="true" applyProtection="false">
      <alignment horizontal="left" vertical="center" textRotation="0" wrapText="false" indent="0" shrinkToFit="false"/>
      <protection locked="true" hidden="false"/>
    </xf>
    <xf numFmtId="165" fontId="12" fillId="4" borderId="5" xfId="0" applyFont="true" applyBorder="true" applyAlignment="true" applyProtection="false">
      <alignment horizontal="center" vertical="center" textRotation="0" wrapText="false" indent="0" shrinkToFit="false"/>
      <protection locked="true" hidden="false"/>
    </xf>
    <xf numFmtId="168" fontId="12" fillId="4" borderId="5" xfId="0" applyFont="true" applyBorder="true" applyAlignment="true" applyProtection="false">
      <alignment horizontal="center" vertical="center" textRotation="0" wrapText="false" indent="0" shrinkToFit="false"/>
      <protection locked="true" hidden="false"/>
    </xf>
    <xf numFmtId="164" fontId="14" fillId="5" borderId="7" xfId="0" applyFont="true" applyBorder="true" applyAlignment="true" applyProtection="false">
      <alignment horizontal="left" vertical="center" textRotation="0" wrapText="false" indent="1" shrinkToFit="false"/>
      <protection locked="true" hidden="false"/>
    </xf>
    <xf numFmtId="166" fontId="9" fillId="2" borderId="4" xfId="0" applyFont="true" applyBorder="true" applyAlignment="true" applyProtection="true">
      <alignment horizontal="left" vertical="center" textRotation="0" wrapText="false" indent="0" shrinkToFit="false"/>
      <protection locked="false" hidden="false"/>
    </xf>
    <xf numFmtId="169" fontId="9" fillId="2" borderId="4" xfId="0" applyFont="true" applyBorder="true" applyAlignment="true" applyProtection="true">
      <alignment horizontal="right" vertical="center" textRotation="0" wrapText="false" indent="0" shrinkToFit="false"/>
      <protection locked="false" hidden="false"/>
    </xf>
    <xf numFmtId="169" fontId="15" fillId="4" borderId="5" xfId="0" applyFont="true" applyBorder="true" applyAlignment="true" applyProtection="false">
      <alignment horizontal="right" vertical="center" textRotation="0" wrapText="false" indent="0" shrinkToFit="false"/>
      <protection locked="true" hidden="false"/>
    </xf>
    <xf numFmtId="169" fontId="11" fillId="3" borderId="5" xfId="0" applyFont="true" applyBorder="true" applyAlignment="true" applyProtection="false">
      <alignment horizontal="right" vertical="center" textRotation="0" wrapText="false" indent="0" shrinkToFit="false"/>
      <protection locked="true" hidden="false"/>
    </xf>
    <xf numFmtId="170" fontId="9" fillId="2" borderId="4" xfId="0" applyFont="true" applyBorder="true" applyAlignment="true" applyProtection="true">
      <alignment horizontal="right" vertical="center" textRotation="0" wrapText="false" indent="0" shrinkToFit="false"/>
      <protection locked="false" hidden="false"/>
    </xf>
    <xf numFmtId="171" fontId="9" fillId="2" borderId="4" xfId="0" applyFont="true" applyBorder="true" applyAlignment="true" applyProtection="true">
      <alignment horizontal="right" vertical="center" textRotation="0" wrapText="false" indent="0" shrinkToFit="false"/>
      <protection locked="false" hidden="false"/>
    </xf>
    <xf numFmtId="169" fontId="12" fillId="4" borderId="5" xfId="0" applyFont="true" applyBorder="true" applyAlignment="true" applyProtection="false">
      <alignment horizontal="right" vertical="center" textRotation="0" wrapText="false" indent="0" shrinkToFit="false"/>
      <protection locked="true" hidden="false"/>
    </xf>
    <xf numFmtId="164" fontId="16" fillId="4" borderId="8" xfId="0" applyFont="true" applyBorder="true" applyAlignment="true" applyProtection="false">
      <alignment horizontal="center" vertical="center" textRotation="0" wrapText="false" indent="0" shrinkToFit="false"/>
      <protection locked="true" hidden="false"/>
    </xf>
    <xf numFmtId="164" fontId="16" fillId="4" borderId="9" xfId="0" applyFont="true" applyBorder="true" applyAlignment="true" applyProtection="false">
      <alignment horizontal="center" vertical="center" textRotation="0" wrapText="false" indent="0" shrinkToFit="false"/>
      <protection locked="true" hidden="false"/>
    </xf>
    <xf numFmtId="165" fontId="17" fillId="4" borderId="10" xfId="0" applyFont="true" applyBorder="true" applyAlignment="true" applyProtection="false">
      <alignment horizontal="center" vertical="center" textRotation="0" wrapText="false" indent="0" shrinkToFit="false"/>
      <protection locked="true" hidden="false"/>
    </xf>
    <xf numFmtId="165" fontId="18" fillId="4" borderId="10" xfId="0" applyFont="true" applyBorder="true" applyAlignment="true" applyProtection="false">
      <alignment horizontal="center" vertical="center" textRotation="0" wrapText="false" indent="0" shrinkToFit="false"/>
      <protection locked="true" hidden="false"/>
    </xf>
    <xf numFmtId="169" fontId="19" fillId="4" borderId="10" xfId="0" applyFont="true" applyBorder="true" applyAlignment="true" applyProtection="false">
      <alignment horizontal="center" vertical="center" textRotation="0" wrapText="false" indent="0" shrinkToFit="false"/>
      <protection locked="true" hidden="false"/>
    </xf>
    <xf numFmtId="169" fontId="19" fillId="4" borderId="11" xfId="0" applyFont="true" applyBorder="true" applyAlignment="true" applyProtection="false">
      <alignment horizontal="center" vertical="center" textRotation="0" wrapText="false" indent="0" shrinkToFit="false"/>
      <protection locked="true" hidden="false"/>
    </xf>
    <xf numFmtId="164" fontId="22" fillId="6" borderId="0" xfId="0" applyFont="true" applyBorder="true" applyAlignment="true" applyProtection="false">
      <alignment horizontal="left" vertical="center" textRotation="0" wrapText="false" indent="0" shrinkToFit="false"/>
      <protection locked="true" hidden="false"/>
    </xf>
    <xf numFmtId="164" fontId="23"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4" fillId="0" borderId="0" xfId="0" applyFont="true" applyBorder="false" applyAlignment="true" applyProtection="false">
      <alignment horizontal="left" vertical="center" textRotation="0" wrapText="false" indent="0" shrinkToFit="false"/>
      <protection locked="true" hidden="false"/>
    </xf>
    <xf numFmtId="164" fontId="25" fillId="7" borderId="0" xfId="0" applyFont="true" applyBorder="true" applyAlignment="true" applyProtection="false">
      <alignment horizontal="left" vertical="top" textRotation="0" wrapText="true" indent="0" shrinkToFit="false"/>
      <protection locked="true" hidden="false"/>
    </xf>
    <xf numFmtId="164" fontId="26" fillId="2" borderId="0" xfId="0" applyFont="true" applyBorder="true" applyAlignment="true" applyProtection="false">
      <alignment horizontal="left" vertical="center" textRotation="0" wrapText="false" indent="0" shrinkToFit="false"/>
      <protection locked="true" hidden="false"/>
    </xf>
    <xf numFmtId="164" fontId="27" fillId="4" borderId="0" xfId="0" applyFont="true" applyBorder="true" applyAlignment="true" applyProtection="false">
      <alignment horizontal="left" vertical="center" textRotation="0" wrapText="false" indent="0" shrinkToFit="false"/>
      <protection locked="true" hidden="false"/>
    </xf>
    <xf numFmtId="164" fontId="28" fillId="8"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7F8FA"/>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1F3F6"/>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 que hay en juego, palanca a palanca</a:t>
            </a:r>
          </a:p>
        </c:rich>
      </c:tx>
      <c:overlay val="0"/>
      <c:spPr>
        <a:noFill/>
        <a:ln w="0">
          <a:noFill/>
        </a:ln>
      </c:spPr>
    </c:title>
    <c:autoTitleDeleted val="0"/>
    <c:plotArea>
      <c:barChart>
        <c:barDir val="bar"/>
        <c:grouping val="clustered"/>
        <c:varyColors val="0"/>
        <c:ser>
          <c:idx val="0"/>
          <c:order val="0"/>
          <c:tx>
            <c:strRef>
              <c:f>Plantilla!E39</c:f>
              <c:strCache>
                <c:ptCount val="1"/>
                <c:pt idx="0">
                  <c:v>Euros al año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Plantilla!$B$40:$B$43</c:f>
              <c:strCache>
                <c:ptCount val="4"/>
                <c:pt idx="0">
                  <c:v>Días de almacén que puedes recuperar</c:v>
                </c:pt>
                <c:pt idx="1">
                  <c:v>Días de cobro que puedes recuperar</c:v>
                </c:pt>
                <c:pt idx="2">
                  <c:v>Subida de tarifa que llevas sin plantear   ·   escribe 3 si es el 3 %</c:v>
                </c:pt>
                <c:pt idx="3">
                  <c:v>Sobrecoste de pedir la póliza con prisa en vez de con tres meses</c:v>
                </c:pt>
              </c:strCache>
            </c:strRef>
          </c:cat>
          <c:val>
            <c:numRef>
              <c:f>Plantilla!$E$40:$E$43</c:f>
              <c:numCache>
                <c:formatCode>General</c:formatCode>
                <c:ptCount val="4"/>
              </c:numCache>
            </c:numRef>
          </c:val>
        </c:ser>
        <c:gapWidth val="150"/>
        <c:overlap val="0"/>
        <c:axId val="2842811"/>
        <c:axId val="87100824"/>
      </c:barChart>
      <c:catAx>
        <c:axId val="284281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100824"/>
        <c:crosses val="autoZero"/>
        <c:auto val="1"/>
        <c:lblAlgn val="ctr"/>
        <c:lblOffset val="100"/>
        <c:noMultiLvlLbl val="0"/>
      </c:catAx>
      <c:valAx>
        <c:axId val="87100824"/>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842811"/>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 que hay en juego, palanca a palanca</a:t>
            </a:r>
          </a:p>
        </c:rich>
      </c:tx>
      <c:overlay val="0"/>
      <c:spPr>
        <a:noFill/>
        <a:ln w="0">
          <a:noFill/>
        </a:ln>
      </c:spPr>
    </c:title>
    <c:autoTitleDeleted val="0"/>
    <c:plotArea>
      <c:barChart>
        <c:barDir val="bar"/>
        <c:grouping val="clustered"/>
        <c:varyColors val="0"/>
        <c:ser>
          <c:idx val="0"/>
          <c:order val="0"/>
          <c:tx>
            <c:strRef>
              <c:f>Ejemplo!E39</c:f>
              <c:strCache>
                <c:ptCount val="1"/>
                <c:pt idx="0">
                  <c:v>Euros al año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Ejemplo!$B$40:$B$43</c:f>
              <c:strCache>
                <c:ptCount val="4"/>
                <c:pt idx="0">
                  <c:v>Días de almacén que puedes recuperar</c:v>
                </c:pt>
                <c:pt idx="1">
                  <c:v>Días de cobro que puedes recuperar</c:v>
                </c:pt>
                <c:pt idx="2">
                  <c:v>Subida de tarifa que llevas sin plantear   ·   escribe 3 si es el 3 %</c:v>
                </c:pt>
                <c:pt idx="3">
                  <c:v>Sobrecoste de pedir la póliza con prisa en vez de con tres meses</c:v>
                </c:pt>
              </c:strCache>
            </c:strRef>
          </c:cat>
          <c:val>
            <c:numRef>
              <c:f>Ejemplo!$E$40:$E$43</c:f>
              <c:numCache>
                <c:formatCode>#,##0" €";[RED]\-#,##0" €"</c:formatCode>
                <c:ptCount val="4"/>
                <c:pt idx="0">
                  <c:v>20256</c:v>
                </c:pt>
                <c:pt idx="1">
                  <c:v>23015</c:v>
                </c:pt>
                <c:pt idx="2">
                  <c:v>50400</c:v>
                </c:pt>
                <c:pt idx="3">
                  <c:v>2250</c:v>
                </c:pt>
              </c:numCache>
            </c:numRef>
          </c:val>
        </c:ser>
        <c:gapWidth val="150"/>
        <c:overlap val="0"/>
        <c:axId val="48698183"/>
        <c:axId val="22090819"/>
      </c:barChart>
      <c:catAx>
        <c:axId val="4869818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2090819"/>
        <c:crosses val="autoZero"/>
        <c:auto val="1"/>
        <c:lblAlgn val="ctr"/>
        <c:lblOffset val="100"/>
        <c:noMultiLvlLbl val="0"/>
      </c:catAx>
      <c:valAx>
        <c:axId val="22090819"/>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869818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49</xdr:row>
      <xdr:rowOff>0</xdr:rowOff>
    </xdr:from>
    <xdr:to>
      <xdr:col>6</xdr:col>
      <xdr:colOff>80640</xdr:colOff>
      <xdr:row>64</xdr:row>
      <xdr:rowOff>22320</xdr:rowOff>
    </xdr:to>
    <xdr:graphicFrame>
      <xdr:nvGraphicFramePr>
        <xdr:cNvPr id="0" name="Chart 1"/>
        <xdr:cNvGraphicFramePr/>
      </xdr:nvGraphicFramePr>
      <xdr:xfrm>
        <a:off x="154800" y="1524960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49</xdr:row>
      <xdr:rowOff>0</xdr:rowOff>
    </xdr:from>
    <xdr:to>
      <xdr:col>6</xdr:col>
      <xdr:colOff>80640</xdr:colOff>
      <xdr:row>64</xdr:row>
      <xdr:rowOff>22320</xdr:rowOff>
    </xdr:to>
    <xdr:graphicFrame>
      <xdr:nvGraphicFramePr>
        <xdr:cNvPr id="1" name="Chart 1"/>
        <xdr:cNvGraphicFramePr/>
      </xdr:nvGraphicFramePr>
      <xdr:xfrm>
        <a:off x="154800" y="1524960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4"/>
    <col collapsed="false" customWidth="true" hidden="false" outlineLevel="0" max="3" min="3" style="0" width="14"/>
    <col collapsed="false" customWidth="true" hidden="false" outlineLevel="0" max="5" min="4" style="0" width="15"/>
    <col collapsed="false" customWidth="true" hidden="false" outlineLevel="0" max="6" min="6" style="0" width="13"/>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row>
    <row r="5" customFormat="false" ht="9.75" hidden="false" customHeight="true" outlineLevel="0" collapsed="false"/>
    <row r="7" customFormat="false" ht="27.75" hidden="false" customHeight="true" outlineLevel="0" collapsed="false">
      <c r="B7" s="4" t="s">
        <v>3</v>
      </c>
      <c r="C7" s="5" t="s">
        <v>4</v>
      </c>
    </row>
    <row r="8" customFormat="false" ht="34.5" hidden="false" customHeight="true" outlineLevel="0" collapsed="false">
      <c r="B8" s="6" t="s">
        <v>5</v>
      </c>
      <c r="C8" s="7"/>
    </row>
    <row r="9" customFormat="false" ht="34.5" hidden="false" customHeight="true" outlineLevel="0" collapsed="false">
      <c r="B9" s="6" t="s">
        <v>6</v>
      </c>
      <c r="C9" s="8"/>
    </row>
    <row r="10" customFormat="false" ht="18.75" hidden="false" customHeight="true" outlineLevel="0" collapsed="false">
      <c r="B10" s="9" t="s">
        <v>7</v>
      </c>
      <c r="C10" s="10"/>
    </row>
    <row r="11" customFormat="false" ht="19.5" hidden="false" customHeight="true" outlineLevel="0" collapsed="false">
      <c r="B11" s="11" t="s">
        <v>8</v>
      </c>
      <c r="C11" s="12" t="str">
        <f aca="false">IF(C8="","",IF(C8&lt;=7,"A ciegas",IF(C8&lt;=13,"Con intuición",IF(C8&lt;=18,"Con control","Con criterio"))))</f>
        <v/>
      </c>
    </row>
    <row r="12" customFormat="false" ht="31.5" hidden="false" customHeight="true" outlineLevel="0" collapsed="false">
      <c r="B12" s="13" t="s">
        <v>9</v>
      </c>
      <c r="C12" s="14" t="str">
        <f aca="false">IF(OR(C8="",C9=""),"","Empieza por "&amp;C9&amp;": un cero en un bloque manda sobre la puntuación total.")</f>
        <v/>
      </c>
    </row>
    <row r="14" customFormat="false" ht="24" hidden="false" customHeight="true" outlineLevel="0" collapsed="false">
      <c r="B14" s="15" t="s">
        <v>10</v>
      </c>
    </row>
    <row r="15" customFormat="false" ht="31.5" hidden="false" customHeight="true" outlineLevel="0" collapsed="false">
      <c r="B15" s="4" t="s">
        <v>11</v>
      </c>
      <c r="C15" s="5" t="s">
        <v>12</v>
      </c>
      <c r="D15" s="4" t="s">
        <v>13</v>
      </c>
      <c r="E15" s="5" t="s">
        <v>14</v>
      </c>
      <c r="F15" s="5" t="s">
        <v>15</v>
      </c>
    </row>
    <row r="16" customFormat="false" ht="34.5" hidden="false" customHeight="true" outlineLevel="0" collapsed="false">
      <c r="B16" s="6" t="s">
        <v>16</v>
      </c>
      <c r="C16" s="7"/>
      <c r="D16" s="9" t="s">
        <v>17</v>
      </c>
      <c r="E16" s="8"/>
      <c r="F16" s="10"/>
    </row>
    <row r="17" customFormat="false" ht="34.5" hidden="false" customHeight="true" outlineLevel="0" collapsed="false">
      <c r="B17" s="6" t="s">
        <v>18</v>
      </c>
      <c r="C17" s="7"/>
      <c r="D17" s="9" t="s">
        <v>19</v>
      </c>
      <c r="E17" s="8"/>
      <c r="F17" s="10"/>
    </row>
    <row r="18" customFormat="false" ht="34.5" hidden="false" customHeight="true" outlineLevel="0" collapsed="false">
      <c r="B18" s="6" t="s">
        <v>20</v>
      </c>
      <c r="C18" s="7"/>
      <c r="D18" s="9" t="s">
        <v>21</v>
      </c>
      <c r="E18" s="8"/>
      <c r="F18" s="10"/>
    </row>
    <row r="19" customFormat="false" ht="34.5" hidden="false" customHeight="true" outlineLevel="0" collapsed="false">
      <c r="B19" s="6" t="s">
        <v>22</v>
      </c>
      <c r="C19" s="7"/>
      <c r="D19" s="9" t="s">
        <v>23</v>
      </c>
      <c r="E19" s="8"/>
      <c r="F19" s="10"/>
    </row>
    <row r="20" customFormat="false" ht="34.5" hidden="false" customHeight="true" outlineLevel="0" collapsed="false">
      <c r="B20" s="6" t="s">
        <v>24</v>
      </c>
      <c r="C20" s="7"/>
      <c r="D20" s="9" t="s">
        <v>25</v>
      </c>
      <c r="E20" s="8"/>
      <c r="F20" s="10"/>
    </row>
    <row r="21" customFormat="false" ht="19.5" hidden="false" customHeight="true" outlineLevel="0" collapsed="false">
      <c r="B21" s="13" t="s">
        <v>26</v>
      </c>
      <c r="C21" s="16" t="str">
        <f aca="false">IF(COUNT(C16:C20)=0,"",SUM(C16:C20))</f>
        <v/>
      </c>
    </row>
    <row r="22" customFormat="false" ht="19.5" hidden="false" customHeight="true" outlineLevel="0" collapsed="false">
      <c r="B22" s="13" t="s">
        <v>27</v>
      </c>
      <c r="C22" s="17" t="str">
        <f aca="false">IF(C21="","",C21/60)</f>
        <v/>
      </c>
    </row>
    <row r="23" customFormat="false" ht="19.5" hidden="false" customHeight="true" outlineLevel="0" collapsed="false">
      <c r="B23" s="13" t="s">
        <v>28</v>
      </c>
      <c r="E23" s="16" t="str">
        <f aca="false">IF(COUNTA(E16:E20)=0,"",COUNTIF(E16:E20,"Sí"))</f>
        <v/>
      </c>
    </row>
    <row r="25" customFormat="false" ht="24" hidden="false" customHeight="true" outlineLevel="0" collapsed="false">
      <c r="B25" s="15" t="s">
        <v>29</v>
      </c>
    </row>
    <row r="26" customFormat="false" ht="45.75" hidden="false" customHeight="true" outlineLevel="0" collapsed="false">
      <c r="B26" s="13" t="s">
        <v>30</v>
      </c>
      <c r="C26" s="14" t="str">
        <f aca="false">IF(C11="","",IF(C11="A ciegas","Previsión de trece semanas cada viernes. Tus tres días y tu tarifa. Meses de colchón. Cuenta separada de impuestos. Cuenta de resultados en cinco líneas.",IF(C11="Con intuición","Margen bruto por línea. Los clientes que pierden dinero. Una subida de precios decidida. Coste real de tus descuentos. Inventario de costes fijos.",IF(C11="Con control","Inventario de avales personales. Nómina o dividendo, con números. Calendario fiscal con provisión mensual. Dossier bancario montado. Capacidad de endeudamiento.","Sólo los capítulos de tus noes, en el orden en que los marcaste. Y el mapa de dependencia, aunque lo hayas marcado que sí."))))</f>
        <v/>
      </c>
    </row>
    <row r="27" customFormat="false" ht="45.75" hidden="false" customHeight="true" outlineLevel="0" collapsed="false">
      <c r="B27" s="13" t="s">
        <v>31</v>
      </c>
      <c r="C27" s="14" t="str">
        <f aca="false">IF(C11="","",IF(C11="A ciegas","Punto muerto mensual vigilado. Cierre mensual en diez días. Antigüedad de saldos de clientes.",IF(C11="Con intuición","Cuadro de siete indicadores. Reunión financiera fija con acta. Presupuesto del año que viene.",IF(C11="Con control","Valoración con puente de valor. Diagnóstico de los tres descuentos. Mapa de dependencia del dueño.","Plan de preparación a veinticuatro meses. Y hacer el test a tu equipo de dirección, para ver si contestan lo mismo que tú."))))</f>
        <v/>
      </c>
    </row>
    <row r="29" customFormat="false" ht="24" hidden="false" customHeight="true" outlineLevel="0" collapsed="false">
      <c r="B29" s="15" t="s">
        <v>32</v>
      </c>
    </row>
    <row r="30" customFormat="false" ht="33.75" hidden="false" customHeight="true" outlineLevel="0" collapsed="false">
      <c r="B30" s="4" t="s">
        <v>33</v>
      </c>
      <c r="C30" s="4" t="s">
        <v>34</v>
      </c>
      <c r="D30" s="5" t="s">
        <v>35</v>
      </c>
      <c r="E30" s="5" t="s">
        <v>36</v>
      </c>
      <c r="F30" s="5" t="s">
        <v>37</v>
      </c>
    </row>
    <row r="31" customFormat="false" ht="21.75" hidden="false" customHeight="true" outlineLevel="0" collapsed="false">
      <c r="B31" s="18" t="s">
        <v>38</v>
      </c>
      <c r="C31" s="18"/>
      <c r="D31" s="18"/>
      <c r="E31" s="18"/>
      <c r="F31" s="18"/>
    </row>
    <row r="32" customFormat="false" ht="18.75" hidden="false" customHeight="true" outlineLevel="0" collapsed="false">
      <c r="B32" s="19"/>
      <c r="C32" s="19"/>
      <c r="D32" s="10"/>
      <c r="E32" s="20"/>
      <c r="F32" s="21" t="str">
        <f aca="false">IF(E32="","",E32/12)</f>
        <v/>
      </c>
    </row>
    <row r="33" customFormat="false" ht="18.75" hidden="false" customHeight="true" outlineLevel="0" collapsed="false">
      <c r="B33" s="19"/>
      <c r="C33" s="19"/>
      <c r="D33" s="10"/>
      <c r="E33" s="20"/>
      <c r="F33" s="21" t="str">
        <f aca="false">IF(E33="","",E33/12)</f>
        <v/>
      </c>
    </row>
    <row r="34" customFormat="false" ht="21.75" hidden="false" customHeight="true" outlineLevel="0" collapsed="false">
      <c r="B34" s="18" t="s">
        <v>39</v>
      </c>
      <c r="C34" s="18"/>
      <c r="D34" s="18"/>
      <c r="E34" s="18"/>
      <c r="F34" s="18"/>
    </row>
    <row r="35" customFormat="false" ht="18.75" hidden="false" customHeight="true" outlineLevel="0" collapsed="false">
      <c r="B35" s="19"/>
      <c r="C35" s="19"/>
      <c r="D35" s="10"/>
      <c r="E35" s="20"/>
      <c r="F35" s="21" t="str">
        <f aca="false">IF(E35="","",E35/12)</f>
        <v/>
      </c>
    </row>
    <row r="36" customFormat="false" ht="19.5" hidden="false" customHeight="true" outlineLevel="0" collapsed="false">
      <c r="B36" s="11" t="s">
        <v>40</v>
      </c>
      <c r="E36" s="22" t="str">
        <f aca="false">IF(COUNT(E32:E35)=0,"",SUM(E32:E35))</f>
        <v/>
      </c>
    </row>
    <row r="38" customFormat="false" ht="24" hidden="false" customHeight="true" outlineLevel="0" collapsed="false">
      <c r="B38" s="15" t="s">
        <v>41</v>
      </c>
    </row>
    <row r="39" customFormat="false" ht="36" hidden="false" customHeight="true" outlineLevel="0" collapsed="false">
      <c r="B39" s="4" t="s">
        <v>42</v>
      </c>
      <c r="C39" s="5" t="s">
        <v>43</v>
      </c>
      <c r="D39" s="5" t="s">
        <v>44</v>
      </c>
      <c r="E39" s="5" t="s">
        <v>45</v>
      </c>
    </row>
    <row r="40" customFormat="false" ht="18.75" hidden="false" customHeight="true" outlineLevel="0" collapsed="false">
      <c r="B40" s="9" t="s">
        <v>46</v>
      </c>
      <c r="C40" s="23"/>
      <c r="D40" s="20"/>
      <c r="E40" s="21" t="str">
        <f aca="false">IF(OR(C40="",D40=""),"",C40*D40)</f>
        <v/>
      </c>
    </row>
    <row r="41" customFormat="false" ht="18.75" hidden="false" customHeight="true" outlineLevel="0" collapsed="false">
      <c r="B41" s="9" t="s">
        <v>47</v>
      </c>
      <c r="C41" s="23"/>
      <c r="D41" s="20"/>
      <c r="E41" s="21" t="str">
        <f aca="false">IF(OR(C41="",D41=""),"",C41*D41)</f>
        <v/>
      </c>
    </row>
    <row r="42" customFormat="false" ht="34.5" hidden="false" customHeight="true" outlineLevel="0" collapsed="false">
      <c r="B42" s="6" t="s">
        <v>48</v>
      </c>
      <c r="C42" s="24"/>
      <c r="D42" s="20"/>
      <c r="E42" s="21" t="str">
        <f aca="false">IF(OR(C42="",D42=""),"",C42/100*D42)</f>
        <v/>
      </c>
    </row>
    <row r="43" customFormat="false" ht="34.5" hidden="false" customHeight="true" outlineLevel="0" collapsed="false">
      <c r="B43" s="6" t="s">
        <v>49</v>
      </c>
      <c r="D43" s="20"/>
      <c r="E43" s="21" t="str">
        <f aca="false">IF(D43="","",D43)</f>
        <v/>
      </c>
    </row>
    <row r="44" customFormat="false" ht="30" hidden="false" customHeight="true" outlineLevel="0" collapsed="false">
      <c r="B44" s="11" t="s">
        <v>50</v>
      </c>
      <c r="E44" s="22" t="str">
        <f aca="false">IF(COUNT(E40:E43)=0,"",SUM(E40:E43))</f>
        <v/>
      </c>
    </row>
    <row r="45" customFormat="false" ht="30" hidden="false" customHeight="true" outlineLevel="0" collapsed="false">
      <c r="B45" s="13" t="s">
        <v>51</v>
      </c>
      <c r="E45" s="25" t="str">
        <f aca="false">IF(COUNT(E40:E41)=0,"",SUM(E40:E41))</f>
        <v/>
      </c>
    </row>
    <row r="47" customFormat="false" ht="15" hidden="false" customHeight="true" outlineLevel="0" collapsed="false">
      <c r="B47" s="26" t="s">
        <v>52</v>
      </c>
      <c r="C47" s="26" t="s">
        <v>53</v>
      </c>
      <c r="D47" s="26" t="s">
        <v>54</v>
      </c>
      <c r="E47" s="27" t="s">
        <v>55</v>
      </c>
      <c r="F47" s="27"/>
    </row>
    <row r="48" customFormat="false" ht="30" hidden="false" customHeight="true" outlineLevel="0" collapsed="false">
      <c r="B48" s="28" t="str">
        <f aca="false">IF(C21="","",C21)</f>
        <v/>
      </c>
      <c r="C48" s="29" t="str">
        <f aca="false">IF(E23="","",E23)</f>
        <v/>
      </c>
      <c r="D48" s="30" t="str">
        <f aca="false">IF(E44="","",E44)</f>
        <v/>
      </c>
      <c r="E48" s="31" t="str">
        <f aca="false">IF(E36="","",E36)</f>
        <v/>
      </c>
      <c r="F48" s="31"/>
    </row>
  </sheetData>
  <sheetProtection sheet="true"/>
  <mergeCells count="5">
    <mergeCell ref="B4:F4"/>
    <mergeCell ref="B31:F31"/>
    <mergeCell ref="B34:F34"/>
    <mergeCell ref="E47:F47"/>
    <mergeCell ref="E48:F48"/>
  </mergeCells>
  <dataValidations count="6">
    <dataValidation allowBlank="true" error="Elige un valor de la lista." errorStyle="stop" errorTitle="Valor no válido" operator="between" showDropDown="false" showErrorMessage="false" showInputMessage="false" sqref="C9" type="list">
      <formula1>"Ver,Caja,Margen,Banco,Hacienda,Panel,Valor"</formula1>
      <formula2>0</formula2>
    </dataValidation>
    <dataValidation allowBlank="true" error="Elige un valor de la lista." errorStyle="stop" errorTitle="Valor no válido" operator="between" showDropDown="false" showErrorMessage="false" showInputMessage="false" sqref="E16" type="list">
      <formula1>"Sí,No"</formula1>
      <formula2>0</formula2>
    </dataValidation>
    <dataValidation allowBlank="true" error="Elige un valor de la lista." errorStyle="stop" errorTitle="Valor no válido" operator="between" showDropDown="false" showErrorMessage="false" showInputMessage="false" sqref="E17" type="list">
      <formula1>"Sí,No"</formula1>
      <formula2>0</formula2>
    </dataValidation>
    <dataValidation allowBlank="true" error="Elige un valor de la lista." errorStyle="stop" errorTitle="Valor no válido" operator="between" showDropDown="false" showErrorMessage="false" showInputMessage="false" sqref="E18" type="list">
      <formula1>"Sí,No"</formula1>
      <formula2>0</formula2>
    </dataValidation>
    <dataValidation allowBlank="true" error="Elige un valor de la lista." errorStyle="stop" errorTitle="Valor no válido" operator="between" showDropDown="false" showErrorMessage="false" showInputMessage="false" sqref="E19" type="list">
      <formula1>"Sí,No"</formula1>
      <formula2>0</formula2>
    </dataValidation>
    <dataValidation allowBlank="true" error="Elige un valor de la lista." errorStyle="stop" errorTitle="Valor no válido" operator="between" showDropDown="false" showErrorMessage="false" showInputMessage="false" sqref="E20" type="list">
      <formula1>"Sí,No"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4"/>
    <col collapsed="false" customWidth="true" hidden="false" outlineLevel="0" max="3" min="3" style="0" width="14"/>
    <col collapsed="false" customWidth="true" hidden="false" outlineLevel="0" max="5" min="4" style="0" width="15"/>
    <col collapsed="false" customWidth="true" hidden="false" outlineLevel="0" max="6" min="6" style="0" width="13"/>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2" t="s">
        <v>56</v>
      </c>
      <c r="C4" s="32"/>
      <c r="D4" s="32"/>
      <c r="E4" s="32"/>
      <c r="F4" s="32"/>
    </row>
    <row r="5" customFormat="false" ht="9.75" hidden="false" customHeight="true" outlineLevel="0" collapsed="false"/>
    <row r="7" customFormat="false" ht="27.75" hidden="false" customHeight="true" outlineLevel="0" collapsed="false">
      <c r="B7" s="4" t="s">
        <v>3</v>
      </c>
      <c r="C7" s="5" t="s">
        <v>4</v>
      </c>
    </row>
    <row r="8" customFormat="false" ht="34.5" hidden="false" customHeight="true" outlineLevel="0" collapsed="false">
      <c r="B8" s="6" t="s">
        <v>5</v>
      </c>
      <c r="C8" s="7" t="n">
        <v>8</v>
      </c>
    </row>
    <row r="9" customFormat="false" ht="34.5" hidden="false" customHeight="true" outlineLevel="0" collapsed="false">
      <c r="B9" s="6" t="s">
        <v>6</v>
      </c>
      <c r="C9" s="8" t="s">
        <v>57</v>
      </c>
    </row>
    <row r="10" customFormat="false" ht="18.75" hidden="false" customHeight="true" outlineLevel="0" collapsed="false">
      <c r="B10" s="9" t="s">
        <v>7</v>
      </c>
      <c r="C10" s="10" t="n">
        <v>46027</v>
      </c>
    </row>
    <row r="11" customFormat="false" ht="19.5" hidden="false" customHeight="true" outlineLevel="0" collapsed="false">
      <c r="B11" s="11" t="s">
        <v>8</v>
      </c>
      <c r="C11" s="12" t="str">
        <f aca="false">IF(C8="","",IF(C8&lt;=7,"A ciegas",IF(C8&lt;=13,"Con intuición",IF(C8&lt;=18,"Con control","Con criterio"))))</f>
        <v>Con intuición</v>
      </c>
    </row>
    <row r="12" customFormat="false" ht="31.5" hidden="false" customHeight="true" outlineLevel="0" collapsed="false">
      <c r="B12" s="13" t="s">
        <v>9</v>
      </c>
      <c r="C12" s="14" t="str">
        <f aca="false">IF(OR(C8="",C9=""),"","Empieza por "&amp;C9&amp;": un cero en un bloque manda sobre la puntuación total.")</f>
        <v>Empieza por Caja: un cero en un bloque manda sobre la puntuación total.</v>
      </c>
    </row>
    <row r="14" customFormat="false" ht="24" hidden="false" customHeight="true" outlineLevel="0" collapsed="false">
      <c r="B14" s="15" t="s">
        <v>10</v>
      </c>
    </row>
    <row r="15" customFormat="false" ht="31.5" hidden="false" customHeight="true" outlineLevel="0" collapsed="false">
      <c r="B15" s="4" t="s">
        <v>11</v>
      </c>
      <c r="C15" s="5" t="s">
        <v>12</v>
      </c>
      <c r="D15" s="4" t="s">
        <v>13</v>
      </c>
      <c r="E15" s="5" t="s">
        <v>14</v>
      </c>
      <c r="F15" s="5" t="s">
        <v>15</v>
      </c>
    </row>
    <row r="16" customFormat="false" ht="34.5" hidden="false" customHeight="true" outlineLevel="0" collapsed="false">
      <c r="B16" s="6" t="s">
        <v>16</v>
      </c>
      <c r="C16" s="7" t="n">
        <v>10</v>
      </c>
      <c r="D16" s="9" t="s">
        <v>17</v>
      </c>
      <c r="E16" s="8" t="s">
        <v>58</v>
      </c>
      <c r="F16" s="10" t="n">
        <v>46027</v>
      </c>
    </row>
    <row r="17" customFormat="false" ht="34.5" hidden="false" customHeight="true" outlineLevel="0" collapsed="false">
      <c r="B17" s="6" t="s">
        <v>18</v>
      </c>
      <c r="C17" s="7" t="n">
        <v>120</v>
      </c>
      <c r="D17" s="9" t="s">
        <v>19</v>
      </c>
      <c r="E17" s="8" t="s">
        <v>58</v>
      </c>
      <c r="F17" s="10" t="n">
        <v>46029</v>
      </c>
    </row>
    <row r="18" customFormat="false" ht="34.5" hidden="false" customHeight="true" outlineLevel="0" collapsed="false">
      <c r="B18" s="6" t="s">
        <v>20</v>
      </c>
      <c r="C18" s="7" t="n">
        <v>20</v>
      </c>
      <c r="D18" s="9" t="s">
        <v>21</v>
      </c>
      <c r="E18" s="8" t="s">
        <v>58</v>
      </c>
      <c r="F18" s="10" t="n">
        <v>46029</v>
      </c>
    </row>
    <row r="19" customFormat="false" ht="34.5" hidden="false" customHeight="true" outlineLevel="0" collapsed="false">
      <c r="B19" s="6" t="s">
        <v>22</v>
      </c>
      <c r="C19" s="7" t="n">
        <v>30</v>
      </c>
      <c r="D19" s="9" t="s">
        <v>23</v>
      </c>
      <c r="E19" s="8" t="s">
        <v>59</v>
      </c>
      <c r="F19" s="10" t="n">
        <v>46030</v>
      </c>
    </row>
    <row r="20" customFormat="false" ht="34.5" hidden="false" customHeight="true" outlineLevel="0" collapsed="false">
      <c r="B20" s="6" t="s">
        <v>24</v>
      </c>
      <c r="C20" s="7" t="n">
        <v>5</v>
      </c>
      <c r="D20" s="9" t="s">
        <v>25</v>
      </c>
      <c r="E20" s="8" t="s">
        <v>58</v>
      </c>
      <c r="F20" s="10" t="n">
        <v>46031</v>
      </c>
    </row>
    <row r="21" customFormat="false" ht="19.5" hidden="false" customHeight="true" outlineLevel="0" collapsed="false">
      <c r="B21" s="13" t="s">
        <v>26</v>
      </c>
      <c r="C21" s="16" t="n">
        <f aca="false">IF(COUNT(C16:C20)=0,"",SUM(C16:C20))</f>
        <v>185</v>
      </c>
    </row>
    <row r="22" customFormat="false" ht="19.5" hidden="false" customHeight="true" outlineLevel="0" collapsed="false">
      <c r="B22" s="13" t="s">
        <v>27</v>
      </c>
      <c r="C22" s="17" t="n">
        <f aca="false">IF(C21="","",C21/60)</f>
        <v>3.08333333333333</v>
      </c>
    </row>
    <row r="23" customFormat="false" ht="19.5" hidden="false" customHeight="true" outlineLevel="0" collapsed="false">
      <c r="B23" s="13" t="s">
        <v>28</v>
      </c>
      <c r="E23" s="16" t="n">
        <f aca="false">IF(COUNTA(E16:E20)=0,"",COUNTIF(E16:E20,"Sí"))</f>
        <v>4</v>
      </c>
    </row>
    <row r="25" customFormat="false" ht="24" hidden="false" customHeight="true" outlineLevel="0" collapsed="false">
      <c r="B25" s="15" t="s">
        <v>29</v>
      </c>
    </row>
    <row r="26" customFormat="false" ht="45.75" hidden="false" customHeight="true" outlineLevel="0" collapsed="false">
      <c r="B26" s="13" t="s">
        <v>30</v>
      </c>
      <c r="C26" s="14" t="str">
        <f aca="false">IF(C11="","",IF(C11="A ciegas","Previsión de trece semanas cada viernes. Tus tres días y tu tarifa. Meses de colchón. Cuenta separada de impuestos. Cuenta de resultados en cinco líneas.",IF(C11="Con intuición","Margen bruto por línea. Los clientes que pierden dinero. Una subida de precios decidida. Coste real de tus descuentos. Inventario de costes fijos.",IF(C11="Con control","Inventario de avales personales. Nómina o dividendo, con números. Calendario fiscal con provisión mensual. Dossier bancario montado. Capacidad de endeudamiento.","Sólo los capítulos de tus noes, en el orden en que los marcaste. Y el mapa de dependencia, aunque lo hayas marcado que sí."))))</f>
        <v>Margen bruto por línea. Los clientes que pierden dinero. Una subida de precios decidida. Coste real de tus descuentos. Inventario de costes fijos.</v>
      </c>
    </row>
    <row r="27" customFormat="false" ht="45.75" hidden="false" customHeight="true" outlineLevel="0" collapsed="false">
      <c r="B27" s="13" t="s">
        <v>31</v>
      </c>
      <c r="C27" s="14" t="str">
        <f aca="false">IF(C11="","",IF(C11="A ciegas","Punto muerto mensual vigilado. Cierre mensual en diez días. Antigüedad de saldos de clientes.",IF(C11="Con intuición","Cuadro de siete indicadores. Reunión financiera fija con acta. Presupuesto del año que viene.",IF(C11="Con control","Valoración con puente de valor. Diagnóstico de los tres descuentos. Mapa de dependencia del dueño.","Plan de preparación a veinticuatro meses. Y hacer el test a tu equipo de dirección, para ver si contestan lo mismo que tú."))))</f>
        <v>Cuadro de siete indicadores. Reunión financiera fija con acta. Presupuesto del año que viene.</v>
      </c>
    </row>
    <row r="29" customFormat="false" ht="24" hidden="false" customHeight="true" outlineLevel="0" collapsed="false">
      <c r="B29" s="15" t="s">
        <v>32</v>
      </c>
    </row>
    <row r="30" customFormat="false" ht="33.75" hidden="false" customHeight="true" outlineLevel="0" collapsed="false">
      <c r="B30" s="4" t="s">
        <v>33</v>
      </c>
      <c r="C30" s="4" t="s">
        <v>34</v>
      </c>
      <c r="D30" s="5" t="s">
        <v>35</v>
      </c>
      <c r="E30" s="5" t="s">
        <v>36</v>
      </c>
      <c r="F30" s="5" t="s">
        <v>37</v>
      </c>
    </row>
    <row r="31" customFormat="false" ht="21.75" hidden="false" customHeight="true" outlineLevel="0" collapsed="false">
      <c r="B31" s="18" t="s">
        <v>38</v>
      </c>
      <c r="C31" s="18"/>
      <c r="D31" s="18"/>
      <c r="E31" s="18"/>
      <c r="F31" s="18"/>
    </row>
    <row r="32" customFormat="false" ht="18.75" hidden="false" customHeight="true" outlineLevel="0" collapsed="false">
      <c r="B32" s="19" t="s">
        <v>60</v>
      </c>
      <c r="C32" s="19" t="s">
        <v>61</v>
      </c>
      <c r="D32" s="10" t="n">
        <v>46112</v>
      </c>
      <c r="E32" s="20" t="n">
        <v>20256</v>
      </c>
      <c r="F32" s="21" t="n">
        <f aca="false">IF(E32="","",E32/12)</f>
        <v>1688</v>
      </c>
    </row>
    <row r="33" customFormat="false" ht="18.75" hidden="false" customHeight="true" outlineLevel="0" collapsed="false">
      <c r="B33" s="19" t="s">
        <v>62</v>
      </c>
      <c r="C33" s="19" t="s">
        <v>63</v>
      </c>
      <c r="D33" s="10" t="n">
        <v>46112</v>
      </c>
      <c r="E33" s="20" t="n">
        <v>23015</v>
      </c>
      <c r="F33" s="21" t="n">
        <f aca="false">IF(E33="","",E33/12)</f>
        <v>1917.91666666667</v>
      </c>
    </row>
    <row r="34" customFormat="false" ht="21.75" hidden="false" customHeight="true" outlineLevel="0" collapsed="false">
      <c r="B34" s="18" t="s">
        <v>39</v>
      </c>
      <c r="C34" s="18"/>
      <c r="D34" s="18"/>
      <c r="E34" s="18"/>
      <c r="F34" s="18"/>
    </row>
    <row r="35" customFormat="false" ht="18.75" hidden="false" customHeight="true" outlineLevel="0" collapsed="false">
      <c r="B35" s="19" t="s">
        <v>64</v>
      </c>
      <c r="C35" s="19" t="s">
        <v>61</v>
      </c>
      <c r="D35" s="10" t="n">
        <v>46203</v>
      </c>
      <c r="E35" s="20" t="n">
        <v>50400</v>
      </c>
      <c r="F35" s="21" t="n">
        <f aca="false">IF(E35="","",E35/12)</f>
        <v>4200</v>
      </c>
    </row>
    <row r="36" customFormat="false" ht="19.5" hidden="false" customHeight="true" outlineLevel="0" collapsed="false">
      <c r="B36" s="11" t="s">
        <v>40</v>
      </c>
      <c r="E36" s="22" t="n">
        <f aca="false">IF(COUNT(E32:E35)=0,"",SUM(E32:E35))</f>
        <v>93671</v>
      </c>
    </row>
    <row r="38" customFormat="false" ht="24" hidden="false" customHeight="true" outlineLevel="0" collapsed="false">
      <c r="B38" s="15" t="s">
        <v>41</v>
      </c>
    </row>
    <row r="39" customFormat="false" ht="36" hidden="false" customHeight="true" outlineLevel="0" collapsed="false">
      <c r="B39" s="4" t="s">
        <v>42</v>
      </c>
      <c r="C39" s="5" t="s">
        <v>43</v>
      </c>
      <c r="D39" s="5" t="s">
        <v>44</v>
      </c>
      <c r="E39" s="5" t="s">
        <v>45</v>
      </c>
    </row>
    <row r="40" customFormat="false" ht="18.75" hidden="false" customHeight="true" outlineLevel="0" collapsed="false">
      <c r="B40" s="9" t="s">
        <v>46</v>
      </c>
      <c r="C40" s="23" t="n">
        <v>8</v>
      </c>
      <c r="D40" s="20" t="n">
        <v>2532</v>
      </c>
      <c r="E40" s="21" t="n">
        <f aca="false">IF(OR(C40="",D40=""),"",C40*D40)</f>
        <v>20256</v>
      </c>
    </row>
    <row r="41" customFormat="false" ht="18.75" hidden="false" customHeight="true" outlineLevel="0" collapsed="false">
      <c r="B41" s="9" t="s">
        <v>47</v>
      </c>
      <c r="C41" s="23" t="n">
        <v>5</v>
      </c>
      <c r="D41" s="20" t="n">
        <v>4603</v>
      </c>
      <c r="E41" s="21" t="n">
        <f aca="false">IF(OR(C41="",D41=""),"",C41*D41)</f>
        <v>23015</v>
      </c>
    </row>
    <row r="42" customFormat="false" ht="34.5" hidden="false" customHeight="true" outlineLevel="0" collapsed="false">
      <c r="B42" s="6" t="s">
        <v>48</v>
      </c>
      <c r="C42" s="24" t="n">
        <v>3</v>
      </c>
      <c r="D42" s="20" t="n">
        <v>1680000</v>
      </c>
      <c r="E42" s="21" t="n">
        <f aca="false">IF(OR(C42="",D42=""),"",C42/100*D42)</f>
        <v>50400</v>
      </c>
    </row>
    <row r="43" customFormat="false" ht="34.5" hidden="false" customHeight="true" outlineLevel="0" collapsed="false">
      <c r="B43" s="6" t="s">
        <v>49</v>
      </c>
      <c r="D43" s="20" t="n">
        <v>2250</v>
      </c>
      <c r="E43" s="21" t="n">
        <f aca="false">IF(D43="","",D43)</f>
        <v>2250</v>
      </c>
    </row>
    <row r="44" customFormat="false" ht="30" hidden="false" customHeight="true" outlineLevel="0" collapsed="false">
      <c r="B44" s="11" t="s">
        <v>50</v>
      </c>
      <c r="E44" s="22" t="n">
        <f aca="false">IF(COUNT(E40:E43)=0,"",SUM(E40:E43))</f>
        <v>95921</v>
      </c>
    </row>
    <row r="45" customFormat="false" ht="30" hidden="false" customHeight="true" outlineLevel="0" collapsed="false">
      <c r="B45" s="13" t="s">
        <v>51</v>
      </c>
      <c r="E45" s="25" t="n">
        <f aca="false">IF(COUNT(E40:E41)=0,"",SUM(E40:E41))</f>
        <v>43271</v>
      </c>
    </row>
    <row r="47" customFormat="false" ht="15" hidden="false" customHeight="true" outlineLevel="0" collapsed="false">
      <c r="B47" s="26" t="s">
        <v>52</v>
      </c>
      <c r="C47" s="26" t="s">
        <v>53</v>
      </c>
      <c r="D47" s="26" t="s">
        <v>54</v>
      </c>
      <c r="E47" s="27" t="s">
        <v>55</v>
      </c>
      <c r="F47" s="27"/>
    </row>
    <row r="48" customFormat="false" ht="30" hidden="false" customHeight="true" outlineLevel="0" collapsed="false">
      <c r="B48" s="28" t="n">
        <f aca="false">IF(C21="","",C21)</f>
        <v>185</v>
      </c>
      <c r="C48" s="29" t="n">
        <f aca="false">IF(E23="","",E23)</f>
        <v>4</v>
      </c>
      <c r="D48" s="30" t="n">
        <f aca="false">IF(E44="","",E44)</f>
        <v>95921</v>
      </c>
      <c r="E48" s="31" t="n">
        <f aca="false">IF(E36="","",E36)</f>
        <v>93671</v>
      </c>
      <c r="F48" s="31"/>
    </row>
  </sheetData>
  <sheetProtection sheet="true"/>
  <mergeCells count="5">
    <mergeCell ref="B4:F4"/>
    <mergeCell ref="B31:F31"/>
    <mergeCell ref="B34:F34"/>
    <mergeCell ref="E47:F47"/>
    <mergeCell ref="E48:F48"/>
  </mergeCells>
  <dataValidations count="6">
    <dataValidation allowBlank="true" error="Elige un valor de la lista." errorStyle="stop" errorTitle="Valor no válido" operator="between" showDropDown="false" showErrorMessage="false" showInputMessage="false" sqref="C9" type="list">
      <formula1>"Ver,Caja,Margen,Banco,Hacienda,Panel,Valor"</formula1>
      <formula2>0</formula2>
    </dataValidation>
    <dataValidation allowBlank="true" error="Elige un valor de la lista." errorStyle="stop" errorTitle="Valor no válido" operator="between" showDropDown="false" showErrorMessage="false" showInputMessage="false" sqref="E16" type="list">
      <formula1>"Sí,No"</formula1>
      <formula2>0</formula2>
    </dataValidation>
    <dataValidation allowBlank="true" error="Elige un valor de la lista." errorStyle="stop" errorTitle="Valor no válido" operator="between" showDropDown="false" showErrorMessage="false" showInputMessage="false" sqref="E17" type="list">
      <formula1>"Sí,No"</formula1>
      <formula2>0</formula2>
    </dataValidation>
    <dataValidation allowBlank="true" error="Elige un valor de la lista." errorStyle="stop" errorTitle="Valor no válido" operator="between" showDropDown="false" showErrorMessage="false" showInputMessage="false" sqref="E18" type="list">
      <formula1>"Sí,No"</formula1>
      <formula2>0</formula2>
    </dataValidation>
    <dataValidation allowBlank="true" error="Elige un valor de la lista." errorStyle="stop" errorTitle="Valor no válido" operator="between" showDropDown="false" showErrorMessage="false" showInputMessage="false" sqref="E19" type="list">
      <formula1>"Sí,No"</formula1>
      <formula2>0</formula2>
    </dataValidation>
    <dataValidation allowBlank="true" error="Elige un valor de la lista." errorStyle="stop" errorTitle="Valor no válido" operator="between" showDropDown="false" showErrorMessage="false" showInputMessage="false" sqref="E20" type="list">
      <formula1>"Sí,No"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33" t="s">
        <v>65</v>
      </c>
    </row>
    <row r="5" customFormat="false" ht="24" hidden="false" customHeight="true" outlineLevel="0" collapsed="false">
      <c r="B5" s="15" t="s">
        <v>66</v>
      </c>
    </row>
    <row r="6" customFormat="false" ht="90" hidden="false" customHeight="true" outlineLevel="0" collapsed="false">
      <c r="B6" s="34" t="s">
        <v>67</v>
      </c>
      <c r="C6" s="34"/>
    </row>
    <row r="8" customFormat="false" ht="24" hidden="false" customHeight="true" outlineLevel="0" collapsed="false">
      <c r="B8" s="15" t="s">
        <v>68</v>
      </c>
    </row>
    <row r="9" customFormat="false" ht="30" hidden="false" customHeight="true" outlineLevel="0" collapsed="false">
      <c r="B9" s="34" t="s">
        <v>69</v>
      </c>
      <c r="C9" s="34"/>
    </row>
    <row r="10" customFormat="false" ht="30" hidden="false" customHeight="true" outlineLevel="0" collapsed="false">
      <c r="B10" s="34" t="s">
        <v>70</v>
      </c>
      <c r="C10" s="34"/>
    </row>
    <row r="11" customFormat="false" ht="15.75" hidden="false" customHeight="true" outlineLevel="0" collapsed="false">
      <c r="B11" s="34" t="s">
        <v>71</v>
      </c>
      <c r="C11" s="34"/>
    </row>
    <row r="12" customFormat="false" ht="15.75" hidden="false" customHeight="true" outlineLevel="0" collapsed="false">
      <c r="B12" s="34" t="s">
        <v>72</v>
      </c>
      <c r="C12" s="34"/>
    </row>
    <row r="14" customFormat="false" ht="24" hidden="false" customHeight="true" outlineLevel="0" collapsed="false">
      <c r="B14" s="15" t="s">
        <v>73</v>
      </c>
    </row>
    <row r="15" customFormat="false" ht="30" hidden="false" customHeight="true" outlineLevel="0" collapsed="false">
      <c r="B15" s="34" t="s">
        <v>74</v>
      </c>
      <c r="C15" s="34"/>
    </row>
    <row r="16" customFormat="false" ht="30" hidden="false" customHeight="true" outlineLevel="0" collapsed="false">
      <c r="B16" s="34" t="s">
        <v>75</v>
      </c>
      <c r="C16" s="34"/>
    </row>
    <row r="17" customFormat="false" ht="30" hidden="false" customHeight="true" outlineLevel="0" collapsed="false">
      <c r="B17" s="34" t="s">
        <v>76</v>
      </c>
      <c r="C17" s="34"/>
    </row>
    <row r="18" customFormat="false" ht="30" hidden="false" customHeight="true" outlineLevel="0" collapsed="false">
      <c r="B18" s="34" t="s">
        <v>77</v>
      </c>
      <c r="C18" s="34"/>
    </row>
    <row r="19" customFormat="false" ht="30" hidden="false" customHeight="true" outlineLevel="0" collapsed="false">
      <c r="B19" s="34" t="s">
        <v>78</v>
      </c>
      <c r="C19" s="34"/>
    </row>
    <row r="20" customFormat="false" ht="30" hidden="false" customHeight="true" outlineLevel="0" collapsed="false">
      <c r="B20" s="34" t="s">
        <v>79</v>
      </c>
      <c r="C20" s="34"/>
    </row>
    <row r="22" customFormat="false" ht="24" hidden="false" customHeight="true" outlineLevel="0" collapsed="false">
      <c r="B22" s="15" t="s">
        <v>80</v>
      </c>
    </row>
    <row r="23" customFormat="false" ht="30" hidden="false" customHeight="true" outlineLevel="0" collapsed="false">
      <c r="B23" s="34" t="s">
        <v>81</v>
      </c>
      <c r="C23" s="34"/>
    </row>
    <row r="24" customFormat="false" ht="45" hidden="false" customHeight="true" outlineLevel="0" collapsed="false">
      <c r="B24" s="34" t="s">
        <v>82</v>
      </c>
      <c r="C24" s="34"/>
    </row>
    <row r="25" customFormat="false" ht="30" hidden="false" customHeight="true" outlineLevel="0" collapsed="false">
      <c r="B25" s="34" t="s">
        <v>83</v>
      </c>
      <c r="C25" s="34"/>
    </row>
    <row r="26" customFormat="false" ht="45" hidden="false" customHeight="true" outlineLevel="0" collapsed="false">
      <c r="B26" s="34" t="s">
        <v>84</v>
      </c>
      <c r="C26" s="34"/>
    </row>
    <row r="27" customFormat="false" ht="30" hidden="false" customHeight="true" outlineLevel="0" collapsed="false">
      <c r="B27" s="34" t="s">
        <v>85</v>
      </c>
      <c r="C27" s="34"/>
    </row>
    <row r="29" customFormat="false" ht="24" hidden="false" customHeight="true" outlineLevel="0" collapsed="false">
      <c r="B29" s="35" t="s">
        <v>86</v>
      </c>
    </row>
    <row r="30" customFormat="false" ht="135" hidden="false" customHeight="true" outlineLevel="0" collapsed="false">
      <c r="B30" s="36" t="s">
        <v>87</v>
      </c>
      <c r="C30" s="36"/>
    </row>
    <row r="32" customFormat="false" ht="24" hidden="false" customHeight="true" outlineLevel="0" collapsed="false">
      <c r="B32" s="15" t="s">
        <v>88</v>
      </c>
    </row>
    <row r="33" customFormat="false" ht="19.5" hidden="false" customHeight="true" outlineLevel="0" collapsed="false">
      <c r="B33" s="37" t="s">
        <v>89</v>
      </c>
      <c r="C33" s="37"/>
    </row>
    <row r="34" customFormat="false" ht="19.5" hidden="false" customHeight="true" outlineLevel="0" collapsed="false">
      <c r="B34" s="38" t="s">
        <v>90</v>
      </c>
      <c r="C34" s="38"/>
    </row>
    <row r="35" customFormat="false" ht="19.5" hidden="false" customHeight="true" outlineLevel="0" collapsed="false">
      <c r="B35" s="39" t="s">
        <v>91</v>
      </c>
      <c r="C35" s="39"/>
    </row>
  </sheetData>
  <sheetProtection sheet="true"/>
  <mergeCells count="20">
    <mergeCell ref="B6:C6"/>
    <mergeCell ref="B9:C9"/>
    <mergeCell ref="B10:C10"/>
    <mergeCell ref="B11:C11"/>
    <mergeCell ref="B12:C12"/>
    <mergeCell ref="B15:C15"/>
    <mergeCell ref="B16:C16"/>
    <mergeCell ref="B17:C17"/>
    <mergeCell ref="B18:C18"/>
    <mergeCell ref="B19:C19"/>
    <mergeCell ref="B20:C20"/>
    <mergeCell ref="B23:C23"/>
    <mergeCell ref="B24:C24"/>
    <mergeCell ref="B25:C25"/>
    <mergeCell ref="B26:C26"/>
    <mergeCell ref="B27:C27"/>
    <mergeCell ref="B30:C30"/>
    <mergeCell ref="B33:C33"/>
    <mergeCell ref="B34:C34"/>
    <mergeCell ref="B35:C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2026-09-10T12:24:01Z</dcterms:created>
  <dc:creator>openpyxl</dc:creator>
  <dc:description/>
  <dc:language>en-US</dc:language>
  <cp:lastModifiedBy/>
  <dcterms:modified xsi:type="dcterms:W3CDTF">2026-09-10T12:24:01Z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