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"/>
    <numFmt numFmtId="165" formatCode="0 %;[Red]-0 %"/>
    <numFmt numFmtId="166" formatCode="0.0;[Red]-0.0"/>
    <numFmt numFmtId="167" formatCode="#,##0 &quot;€&quot;;[Red]-#,##0 &quot;€&quot;"/>
    <numFmt numFmtId="168" formatCode="0.0 %;[Red]-0.0 %"/>
  </numFmts>
  <fonts count="20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2284F"/>
      <sz val="11"/>
    </font>
    <font>
      <name val="Calibri"/>
      <b val="1"/>
      <color rgb="0012284F"/>
      <sz val="9.5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1F4FD8"/>
      <sz val="9.5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9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7F8FA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10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bottom style="thin">
        <color rgb="00D8DCE4"/>
      </bottom>
    </border>
    <border>
      <top style="thin">
        <color rgb="00D8DCE4"/>
      </top>
      <bottom style="thin">
        <color rgb="00D8DCE4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left" vertical="center" wrapText="1" indent="1"/>
    </xf>
    <xf numFmtId="164" fontId="8" fillId="2" borderId="6" applyAlignment="1" applyProtection="1" pivotButton="0" quotePrefix="0" xfId="0">
      <alignment horizontal="right" vertical="center"/>
      <protection locked="0" hidden="0"/>
    </xf>
    <xf numFmtId="165" fontId="9" fillId="5" borderId="7" applyAlignment="1" pivotButton="0" quotePrefix="0" xfId="0">
      <alignment horizontal="right" vertical="center"/>
    </xf>
    <xf numFmtId="166" fontId="8" fillId="2" borderId="6" applyAlignment="1" applyProtection="1" pivotButton="0" quotePrefix="0" xfId="0">
      <alignment horizontal="right" vertical="center"/>
      <protection locked="0" hidden="0"/>
    </xf>
    <xf numFmtId="167" fontId="8" fillId="2" borderId="6" applyAlignment="1" applyProtection="1" pivotButton="0" quotePrefix="0" xfId="0">
      <alignment horizontal="right" vertical="center"/>
      <protection locked="0" hidden="0"/>
    </xf>
    <xf numFmtId="0" fontId="6" fillId="0" borderId="4" applyAlignment="1" pivotButton="0" quotePrefix="0" xfId="0">
      <alignment horizontal="right" vertical="center"/>
    </xf>
    <xf numFmtId="167" fontId="6" fillId="5" borderId="7" applyAlignment="1" pivotButton="0" quotePrefix="0" xfId="0">
      <alignment horizontal="right" vertical="center"/>
    </xf>
    <xf numFmtId="166" fontId="9" fillId="5" borderId="7" applyAlignment="1" pivotButton="0" quotePrefix="0" xfId="0">
      <alignment horizontal="right" vertical="center"/>
    </xf>
    <xf numFmtId="0" fontId="7" fillId="4" borderId="5" applyAlignment="1" pivotButton="0" quotePrefix="0" xfId="0">
      <alignment horizontal="left" vertical="center" indent="1"/>
    </xf>
    <xf numFmtId="0" fontId="5" fillId="0" borderId="3" applyAlignment="1" pivotButton="0" quotePrefix="0" xfId="0">
      <alignment horizontal="left" vertical="center" indent="1"/>
    </xf>
    <xf numFmtId="167" fontId="9" fillId="5" borderId="7" applyAlignment="1" pivotButton="0" quotePrefix="0" xfId="0">
      <alignment horizontal="right" vertical="center"/>
    </xf>
    <xf numFmtId="166" fontId="6" fillId="5" borderId="7" applyAlignment="1" pivotButton="0" quotePrefix="0" xfId="0">
      <alignment horizontal="right" vertical="center"/>
    </xf>
    <xf numFmtId="0" fontId="10" fillId="5" borderId="8" applyAlignment="1" pivotButton="0" quotePrefix="0" xfId="0">
      <alignment horizontal="center" vertical="center"/>
    </xf>
    <xf numFmtId="166" fontId="11" fillId="5" borderId="9" applyAlignment="1" pivotButton="0" quotePrefix="0" xfId="0">
      <alignment horizontal="center" vertical="center"/>
    </xf>
    <xf numFmtId="168" fontId="11" fillId="5" borderId="9" applyAlignment="1" pivotButton="0" quotePrefix="0" xfId="0">
      <alignment horizontal="center" vertical="center"/>
    </xf>
    <xf numFmtId="167" fontId="11" fillId="5" borderId="9" applyAlignment="1" pivotButton="0" quotePrefix="0" xfId="0">
      <alignment horizontal="center" vertical="center"/>
    </xf>
    <xf numFmtId="0" fontId="12" fillId="6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center"/>
    </xf>
    <xf numFmtId="0" fontId="16" fillId="7" borderId="0" applyAlignment="1" pivotButton="0" quotePrefix="0" xfId="0">
      <alignment horizontal="left" vertical="top" wrapText="1"/>
    </xf>
    <xf numFmtId="0" fontId="17" fillId="2" borderId="0" applyAlignment="1" pivotButton="0" quotePrefix="0" xfId="0">
      <alignment horizontal="left" vertical="center"/>
    </xf>
    <xf numFmtId="0" fontId="18" fillId="5" borderId="0" applyAlignment="1" pivotButton="0" quotePrefix="0" xfId="0">
      <alignment horizontal="left" vertical="center"/>
    </xf>
    <xf numFmtId="0" fontId="19" fillId="8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Los cuatro caminos hasta la misma cifra, y el tuyo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'Plantilla'!E20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'Plantilla'!$B$21:$B$25</f>
            </numRef>
          </cat>
          <val>
            <numRef>
              <f>'Plantilla'!$E$21:$E$25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Los cuatro caminos hasta la misma cifra, y el tuyo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'Ejemplo'!E20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'Ejemplo'!$B$21:$B$25</f>
            </numRef>
          </cat>
          <val>
            <numRef>
              <f>'Ejemplo'!$E$21:$E$25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29</row>
      <rowOff>0</rowOff>
    </from>
    <ext cx="72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29</row>
      <rowOff>0</rowOff>
    </from>
    <ext cx="72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E28"/>
  <sheetViews>
    <sheetView showGridLines="0" tabSelected="1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46" customWidth="1" min="2" max="2"/>
    <col width="16" customWidth="1" min="3" max="3"/>
    <col width="18" customWidth="1" min="4" max="4"/>
    <col width="18" customWidth="1" min="5" max="5"/>
  </cols>
  <sheetData>
    <row r="1" ht="8" customHeight="1"/>
    <row r="2" ht="26" customHeight="1">
      <c r="B2" s="1" t="inlineStr">
        <is>
          <t>Tu retrato en cinco cifras</t>
        </is>
      </c>
    </row>
    <row r="3" ht="17" customHeight="1">
      <c r="B3" s="2" t="inlineStr">
        <is>
          <t>Cuántos contactos tienes, cuántos se convierten en conversación, cuántas en propuesta, cuántas en venta y de cuánto. Con eso dibujas tu barra y la pones al lado de las cuatro del capítulo.</t>
        </is>
      </c>
    </row>
    <row r="4" ht="20" customHeight="1">
      <c r="B4" s="3" t="inlineStr">
        <is>
          <t xml:space="preserve">   Escribes tú en las celdas azules.   ·   Lo gris lo calcula la hoja sola.   ·   Capítulo 1 · plantilla 1.1 de 44   ·   El detalle, en la hoja «Cómo se usa».</t>
        </is>
      </c>
    </row>
    <row r="5" ht="10" customHeight="1"/>
    <row r="7" ht="34" customHeight="1">
      <c r="B7" s="4" t="inlineStr">
        <is>
          <t>El mes que acabas de terminar</t>
        </is>
      </c>
      <c r="C7" s="5" t="inlineStr">
        <is>
          <t>La cifra</t>
        </is>
      </c>
      <c r="D7" s="5" t="inlineStr">
        <is>
          <t>De los de la fila
de arriba, cuántos pasan</t>
        </is>
      </c>
    </row>
    <row r="8" ht="35" customHeight="1">
      <c r="B8" s="6" t="inlineStr">
        <is>
          <t>Contactos · gente a la que llegaste de alguna manera</t>
        </is>
      </c>
      <c r="C8" s="7" t="n"/>
    </row>
    <row r="9" ht="35" customHeight="1">
      <c r="B9" s="6" t="inlineStr">
        <is>
          <t>Conversaciones · con cuántos acabaste hablando de verdad</t>
        </is>
      </c>
      <c r="C9" s="7" t="n"/>
      <c r="D9" s="8">
        <f>IF(OR(C8="",C9=""),"",IFERROR(C9/C8,""))</f>
        <v/>
      </c>
    </row>
    <row r="10" ht="35" customHeight="1">
      <c r="B10" s="6" t="inlineStr">
        <is>
          <t>Propuestas · cuántas de esas conversaciones acabaron en un precio</t>
        </is>
      </c>
      <c r="C10" s="7" t="n"/>
      <c r="D10" s="8">
        <f>IF(OR(C9="",C10=""),"",IFERROR(C10/C9,""))</f>
        <v/>
      </c>
    </row>
    <row r="11" ht="35" customHeight="1">
      <c r="B11" s="6" t="inlineStr">
        <is>
          <t>Ventas · cuántas de esas propuestas acabaron en un sí</t>
        </is>
      </c>
      <c r="C11" s="9" t="n"/>
      <c r="D11" s="8">
        <f>IF(OR(C10="",C11=""),"",IFERROR(C11/C10,""))</f>
        <v/>
      </c>
    </row>
    <row r="12" ht="35" customHeight="1">
      <c r="B12" s="6" t="inlineStr">
        <is>
          <t>De cuánto · lo que vale de media cada una de esas ventas</t>
        </is>
      </c>
      <c r="C12" s="10" t="n"/>
    </row>
    <row r="13" ht="20" customHeight="1">
      <c r="B13" s="11" t="inlineStr">
        <is>
          <t>Lo que suman las ventas que cerraste este mes</t>
        </is>
      </c>
      <c r="C13" s="12">
        <f>IF(OR(C11="",C12=""),"",C11*C12)</f>
        <v/>
      </c>
    </row>
    <row r="14" ht="35" customHeight="1">
      <c r="B14" s="6" t="inlineStr">
        <is>
          <t>Contactos que te hacen falta para cerrar una venta</t>
        </is>
      </c>
      <c r="C14" s="13">
        <f>IF(OR(C8="",C11="",C11=0),"",C8/C11)</f>
        <v/>
      </c>
    </row>
    <row r="16" ht="22" customHeight="1">
      <c r="B16" s="14" t="inlineStr">
        <is>
          <t>TU BARRA AL LADO DE LAS CUATRO</t>
        </is>
      </c>
    </row>
    <row r="17" ht="19" customHeight="1">
      <c r="B17" s="15" t="inlineStr">
        <is>
          <t>Lo que facturaste el mes pasado, entero</t>
        </is>
      </c>
      <c r="C17" s="10" t="n"/>
    </row>
    <row r="18" ht="19" customHeight="1">
      <c r="B18" s="15" t="inlineStr">
        <is>
          <t>Cuántas operaciones hay detrás de esa cifra</t>
        </is>
      </c>
      <c r="C18" s="9" t="n"/>
    </row>
    <row r="20" ht="34" customHeight="1">
      <c r="B20" s="4" t="inlineStr">
        <is>
          <t>Los cuatro caminos, y el tuyo</t>
        </is>
      </c>
      <c r="C20" s="5" t="inlineStr">
        <is>
          <t>Operaciones
al mes</t>
        </is>
      </c>
      <c r="D20" s="5" t="inlineStr">
        <is>
          <t>De cuánto es
cada una</t>
        </is>
      </c>
      <c r="E20" s="5" t="inlineStr">
        <is>
          <t>Factura
al mes</t>
        </is>
      </c>
    </row>
    <row r="21" ht="19" customHeight="1">
      <c r="B21" s="15" t="inlineStr">
        <is>
          <t>Marta · mostrador</t>
        </is>
      </c>
      <c r="C21" s="13">
        <f>IF(C17="","",728)</f>
        <v/>
      </c>
      <c r="D21" s="16">
        <f>IF(C17="","",74)</f>
        <v/>
      </c>
      <c r="E21" s="16">
        <f>IF(C17="","",728*74)</f>
        <v/>
      </c>
    </row>
    <row r="22" ht="19" customHeight="1">
      <c r="B22" s="15" t="inlineStr">
        <is>
          <t>Rubén · teléfono</t>
        </is>
      </c>
      <c r="C22" s="13">
        <f>IF(C17="","",270)</f>
        <v/>
      </c>
      <c r="D22" s="16">
        <f>IF(C17="","",200)</f>
        <v/>
      </c>
      <c r="E22" s="16">
        <f>IF(C17="","",270*200)</f>
        <v/>
      </c>
    </row>
    <row r="23" ht="19" customHeight="1">
      <c r="B23" s="15" t="inlineStr">
        <is>
          <t>Nuria · visita al cliente</t>
        </is>
      </c>
      <c r="C23" s="13">
        <f>IF(C17="","",3)</f>
        <v/>
      </c>
      <c r="D23" s="16">
        <f>IF(C17="","",18000)</f>
        <v/>
      </c>
      <c r="E23" s="16">
        <f>IF(C17="","",3*18000)</f>
        <v/>
      </c>
    </row>
    <row r="24" ht="19" customHeight="1">
      <c r="B24" s="15" t="inlineStr">
        <is>
          <t>Tomás · sala de reuniones</t>
        </is>
      </c>
      <c r="C24" s="13">
        <f>IF(C17="","",2/5.5)</f>
        <v/>
      </c>
      <c r="D24" s="16">
        <f>IF(C17="","",150000)</f>
        <v/>
      </c>
      <c r="E24" s="16">
        <f>IF(C17="","",2*150000/5.5)</f>
        <v/>
      </c>
    </row>
    <row r="25" ht="20" customHeight="1">
      <c r="B25" s="11" t="inlineStr">
        <is>
          <t>Tú</t>
        </is>
      </c>
      <c r="C25" s="17">
        <f>IF(C18="","",C18)</f>
        <v/>
      </c>
      <c r="D25" s="12">
        <f>IF(OR(C17="",C18="",C18=0),"",C17/C18)</f>
        <v/>
      </c>
      <c r="E25" s="12">
        <f>IF(C17="","",C17)</f>
        <v/>
      </c>
    </row>
    <row r="27" ht="15" customHeight="1">
      <c r="B27" s="18" t="inlineStr">
        <is>
          <t>CONTACTOS POR CADA VENTA</t>
        </is>
      </c>
      <c r="C27" s="18" t="inlineStr">
        <is>
          <t>DE CONTACTO A VENTA</t>
        </is>
      </c>
      <c r="E27" s="18" t="inlineStr">
        <is>
          <t>LO QUE FACTURA CADA OPERACIÓN</t>
        </is>
      </c>
    </row>
    <row r="28" ht="30" customHeight="1">
      <c r="B28" s="19">
        <f>IF(C14="","",C14)</f>
        <v/>
      </c>
      <c r="C28" s="20">
        <f>IF(OR(C8="",C11="",C8=0),"",C11/C8)</f>
        <v/>
      </c>
      <c r="E28" s="21">
        <f>IF(D25="","",D25)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8">
    <mergeCell ref="B4:E4"/>
    <mergeCell ref="C27:D27"/>
    <mergeCell ref="B16:E16"/>
    <mergeCell ref="C28:D28"/>
    <mergeCell ref="B28"/>
    <mergeCell ref="E28"/>
    <mergeCell ref="E27"/>
    <mergeCell ref="B27"/>
  </mergeCell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E28"/>
  <sheetViews>
    <sheetView showGridLines="0" tabSelected="0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46" customWidth="1" min="2" max="2"/>
    <col width="16" customWidth="1" min="3" max="3"/>
    <col width="18" customWidth="1" min="4" max="4"/>
    <col width="18" customWidth="1" min="5" max="5"/>
  </cols>
  <sheetData>
    <row r="1" ht="8" customHeight="1"/>
    <row r="2" ht="26" customHeight="1">
      <c r="B2" s="1" t="inlineStr">
        <is>
          <t>Tu retrato en cinco cifras</t>
        </is>
      </c>
    </row>
    <row r="3" ht="17" customHeight="1">
      <c r="B3" s="2" t="inlineStr">
        <is>
          <t>Cuántos contactos tienes, cuántos se convierten en conversación, cuántas en propuesta, cuántas en venta y de cuánto. Con eso dibujas tu barra y la pones al lado de las cuatro del capítulo.</t>
        </is>
      </c>
    </row>
    <row r="4" ht="20" customHeight="1">
      <c r="B4" s="22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34" customHeight="1">
      <c r="B7" s="4" t="inlineStr">
        <is>
          <t>El mes que acabas de terminar</t>
        </is>
      </c>
      <c r="C7" s="5" t="inlineStr">
        <is>
          <t>La cifra</t>
        </is>
      </c>
      <c r="D7" s="5" t="inlineStr">
        <is>
          <t>De los de la fila
de arriba, cuántos pasan</t>
        </is>
      </c>
    </row>
    <row r="8" ht="35" customHeight="1">
      <c r="B8" s="6" t="inlineStr">
        <is>
          <t>Contactos · gente a la que llegaste de alguna manera</t>
        </is>
      </c>
      <c r="C8" s="7" t="n">
        <v>260</v>
      </c>
    </row>
    <row r="9" ht="35" customHeight="1">
      <c r="B9" s="6" t="inlineStr">
        <is>
          <t>Conversaciones · con cuántos acabaste hablando de verdad</t>
        </is>
      </c>
      <c r="C9" s="7" t="n">
        <v>95</v>
      </c>
      <c r="D9" s="8">
        <f>IF(OR(C8="",C9=""),"",IFERROR(C9/C8,""))</f>
        <v/>
      </c>
    </row>
    <row r="10" ht="35" customHeight="1">
      <c r="B10" s="6" t="inlineStr">
        <is>
          <t>Propuestas · cuántas de esas conversaciones acabaron en un precio</t>
        </is>
      </c>
      <c r="C10" s="7" t="n">
        <v>30</v>
      </c>
      <c r="D10" s="8">
        <f>IF(OR(C9="",C10=""),"",IFERROR(C10/C9,""))</f>
        <v/>
      </c>
    </row>
    <row r="11" ht="35" customHeight="1">
      <c r="B11" s="6" t="inlineStr">
        <is>
          <t>Ventas · cuántas de esas propuestas acabaron en un sí</t>
        </is>
      </c>
      <c r="C11" s="9" t="n">
        <v>8.699999999999999</v>
      </c>
      <c r="D11" s="8">
        <f>IF(OR(C10="",C11=""),"",IFERROR(C11/C10,""))</f>
        <v/>
      </c>
    </row>
    <row r="12" ht="35" customHeight="1">
      <c r="B12" s="6" t="inlineStr">
        <is>
          <t>De cuánto · lo que vale de media cada una de esas ventas</t>
        </is>
      </c>
      <c r="C12" s="10" t="n">
        <v>200</v>
      </c>
    </row>
    <row r="13" ht="20" customHeight="1">
      <c r="B13" s="11" t="inlineStr">
        <is>
          <t>Lo que suman las ventas que cerraste este mes</t>
        </is>
      </c>
      <c r="C13" s="12">
        <f>IF(OR(C11="",C12=""),"",C11*C12)</f>
        <v/>
      </c>
    </row>
    <row r="14" ht="35" customHeight="1">
      <c r="B14" s="6" t="inlineStr">
        <is>
          <t>Contactos que te hacen falta para cerrar una venta</t>
        </is>
      </c>
      <c r="C14" s="13">
        <f>IF(OR(C8="",C11="",C11=0),"",C8/C11)</f>
        <v/>
      </c>
    </row>
    <row r="16" ht="22" customHeight="1">
      <c r="B16" s="14" t="inlineStr">
        <is>
          <t>TU BARRA AL LADO DE LAS CUATRO</t>
        </is>
      </c>
    </row>
    <row r="17" ht="19" customHeight="1">
      <c r="B17" s="15" t="inlineStr">
        <is>
          <t>Lo que facturaste el mes pasado, entero</t>
        </is>
      </c>
      <c r="C17" s="10" t="n">
        <v>54000</v>
      </c>
    </row>
    <row r="18" ht="19" customHeight="1">
      <c r="B18" s="15" t="inlineStr">
        <is>
          <t>Cuántas operaciones hay detrás de esa cifra</t>
        </is>
      </c>
      <c r="C18" s="9" t="n">
        <v>270</v>
      </c>
    </row>
    <row r="20" ht="34" customHeight="1">
      <c r="B20" s="4" t="inlineStr">
        <is>
          <t>Los cuatro caminos, y el tuyo</t>
        </is>
      </c>
      <c r="C20" s="5" t="inlineStr">
        <is>
          <t>Operaciones
al mes</t>
        </is>
      </c>
      <c r="D20" s="5" t="inlineStr">
        <is>
          <t>De cuánto es
cada una</t>
        </is>
      </c>
      <c r="E20" s="5" t="inlineStr">
        <is>
          <t>Factura
al mes</t>
        </is>
      </c>
    </row>
    <row r="21" ht="19" customHeight="1">
      <c r="B21" s="15" t="inlineStr">
        <is>
          <t>Marta · mostrador</t>
        </is>
      </c>
      <c r="C21" s="13">
        <f>IF(C17="","",728)</f>
        <v/>
      </c>
      <c r="D21" s="16">
        <f>IF(C17="","",74)</f>
        <v/>
      </c>
      <c r="E21" s="16">
        <f>IF(C17="","",728*74)</f>
        <v/>
      </c>
    </row>
    <row r="22" ht="19" customHeight="1">
      <c r="B22" s="15" t="inlineStr">
        <is>
          <t>Rubén · teléfono</t>
        </is>
      </c>
      <c r="C22" s="13">
        <f>IF(C17="","",270)</f>
        <v/>
      </c>
      <c r="D22" s="16">
        <f>IF(C17="","",200)</f>
        <v/>
      </c>
      <c r="E22" s="16">
        <f>IF(C17="","",270*200)</f>
        <v/>
      </c>
    </row>
    <row r="23" ht="19" customHeight="1">
      <c r="B23" s="15" t="inlineStr">
        <is>
          <t>Nuria · visita al cliente</t>
        </is>
      </c>
      <c r="C23" s="13">
        <f>IF(C17="","",3)</f>
        <v/>
      </c>
      <c r="D23" s="16">
        <f>IF(C17="","",18000)</f>
        <v/>
      </c>
      <c r="E23" s="16">
        <f>IF(C17="","",3*18000)</f>
        <v/>
      </c>
    </row>
    <row r="24" ht="19" customHeight="1">
      <c r="B24" s="15" t="inlineStr">
        <is>
          <t>Tomás · sala de reuniones</t>
        </is>
      </c>
      <c r="C24" s="13">
        <f>IF(C17="","",2/5.5)</f>
        <v/>
      </c>
      <c r="D24" s="16">
        <f>IF(C17="","",150000)</f>
        <v/>
      </c>
      <c r="E24" s="16">
        <f>IF(C17="","",2*150000/5.5)</f>
        <v/>
      </c>
    </row>
    <row r="25" ht="20" customHeight="1">
      <c r="B25" s="11" t="inlineStr">
        <is>
          <t>Tú</t>
        </is>
      </c>
      <c r="C25" s="17">
        <f>IF(C18="","",C18)</f>
        <v/>
      </c>
      <c r="D25" s="12">
        <f>IF(OR(C17="",C18="",C18=0),"",C17/C18)</f>
        <v/>
      </c>
      <c r="E25" s="12">
        <f>IF(C17="","",C17)</f>
        <v/>
      </c>
    </row>
    <row r="27" ht="15" customHeight="1">
      <c r="B27" s="18" t="inlineStr">
        <is>
          <t>CONTACTOS POR CADA VENTA</t>
        </is>
      </c>
      <c r="C27" s="18" t="inlineStr">
        <is>
          <t>DE CONTACTO A VENTA</t>
        </is>
      </c>
      <c r="E27" s="18" t="inlineStr">
        <is>
          <t>LO QUE FACTURA CADA OPERACIÓN</t>
        </is>
      </c>
    </row>
    <row r="28" ht="30" customHeight="1">
      <c r="B28" s="19">
        <f>IF(C14="","",C14)</f>
        <v/>
      </c>
      <c r="C28" s="20">
        <f>IF(OR(C8="",C11="",C8=0),"",C11/C8)</f>
        <v/>
      </c>
      <c r="E28" s="21">
        <f>IF(D25="","",D25)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8">
    <mergeCell ref="B4:E4"/>
    <mergeCell ref="C27:D27"/>
    <mergeCell ref="B16:E16"/>
    <mergeCell ref="C28:D28"/>
    <mergeCell ref="B28"/>
    <mergeCell ref="E28"/>
    <mergeCell ref="E27"/>
    <mergeCell ref="B27"/>
  </mergeCell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3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Tu retrato en cinco cifras</t>
        </is>
      </c>
    </row>
    <row r="3">
      <c r="B3" s="23" t="inlineStr">
        <is>
          <t>Capítulo 1 · plantilla 1.1 de 44 · «Vende. Lo demás es cuento.»</t>
        </is>
      </c>
    </row>
    <row r="5" ht="24" customHeight="1">
      <c r="B5" s="24" t="inlineStr">
        <is>
          <t>PARA QUÉ SIRVE</t>
        </is>
      </c>
    </row>
    <row r="6" ht="60" customHeight="1">
      <c r="B6" s="25" t="inlineStr">
        <is>
          <t>Para verte en cinco cifras y ponerte al lado de los cuatro del capítulo. Marta, Rubén, Nuria y Tomás hacen trabajos que no se parecen en nada y acaban en la misma cifra a final de mes: lo que cambia es cuántas operaciones hay detrás y de cuánto es cada una. Esta hoja te dice en qué punto de tu embudo se te cae la gente y qué forma tiene tu barra.</t>
        </is>
      </c>
    </row>
    <row r="8" ht="24" customHeight="1">
      <c r="B8" s="24" t="inlineStr">
        <is>
          <t>QUÉ NECESITAS TENER A MANO</t>
        </is>
      </c>
    </row>
    <row r="9" ht="16" customHeight="1">
      <c r="B9" s="25" t="inlineStr">
        <is>
          <t>Un mes cerrado, no el que está en marcha. El último completo.</t>
        </is>
      </c>
    </row>
    <row r="10" ht="45" customHeight="1">
      <c r="B10" s="25" t="inlineStr">
        <is>
          <t>Cuántos contactos tuviste: personas a las que llegaste de alguna manera, aunque no te contestaran. Aquí entran también las que no cogieron el teléfono y las que entraron por la puerta y se fueron sin que nadie les hablara.</t>
        </is>
      </c>
    </row>
    <row r="11" ht="30" customHeight="1">
      <c r="B11" s="25" t="inlineStr">
        <is>
          <t>Cuántas conversaciones de verdad salieron de ahí, cuántas propuestas o presupuestos diste y cuántas acabaron en venta.</t>
        </is>
      </c>
    </row>
    <row r="12" ht="16" customHeight="1">
      <c r="B12" s="25" t="inlineStr">
        <is>
          <t>Lo que facturaste ese mes, entero, y cuántas operaciones hay detrás de esa cifra.</t>
        </is>
      </c>
    </row>
    <row r="13" ht="30" customHeight="1">
      <c r="B13" s="25" t="inlineStr">
        <is>
          <t>Si vendes cuotas, una venta es una cuota: el importe medio es lo que paga al mes un cliente nuevo, y la facturación del mes es lo que suma la cartera entera.</t>
        </is>
      </c>
    </row>
    <row r="15" ht="24" customHeight="1">
      <c r="B15" s="24" t="inlineStr">
        <is>
          <t>CÓMO SE RELLENA</t>
        </is>
      </c>
    </row>
    <row r="16" ht="30" customHeight="1">
      <c r="B16" s="25" t="inlineStr">
        <is>
          <t>Rellena las cinco cifras de arriba de una en una y en orden. Si una no la sabes, déjala en blanco: es más útil ver el hueco que rellenarlo a ojo.</t>
        </is>
      </c>
    </row>
    <row r="17" ht="30" customHeight="1">
      <c r="B17" s="25" t="inlineStr">
        <is>
          <t>La columna de la derecha te dice sola qué porcentaje pasa de cada escalón al siguiente. No la toques.</t>
        </is>
      </c>
    </row>
    <row r="18" ht="30" customHeight="1">
      <c r="B18" s="25" t="inlineStr">
        <is>
          <t>Abajo pon lo que facturaste el mes pasado y cuántas operaciones hay detrás. Con esos dos números la hoja dibuja tu barra al lado de las cuatro del capítulo.</t>
        </is>
      </c>
    </row>
    <row r="19" ht="45" customHeight="1">
      <c r="B19" s="25" t="inlineStr">
        <is>
          <t>El ejemplo está resuelto con las cifras de Rubén: sesenta llamadas y veintidós personas que cogen el teléfono cada semana, siete reuniones, dos cierres, una cuota de doscientos euros y una cartera de doscientos setenta clientes.</t>
        </is>
      </c>
    </row>
    <row r="21" ht="24" customHeight="1">
      <c r="B21" s="24" t="inlineStr">
        <is>
          <t>QUÉ TE ESTÁ DICIENDO</t>
        </is>
      </c>
    </row>
    <row r="22" ht="30" customHeight="1">
      <c r="B22" s="25" t="inlineStr">
        <is>
          <t>El escalón donde más cae el porcentaje. Ese es tu trabajo del trimestre, y casi nunca es el que tú creías.</t>
        </is>
      </c>
    </row>
    <row r="23" ht="30" customHeight="1">
      <c r="B23" s="25" t="inlineStr">
        <is>
          <t>Contactos por cada venta. Es el número que te dice cuánta gente necesitas delante para que salga una venta, y el que convierte un objetivo en una agenda.</t>
        </is>
      </c>
    </row>
    <row r="24" ht="30" customHeight="1">
      <c r="B24" s="25" t="inlineStr">
        <is>
          <t>Tu barra al lado de las otras cuatro. Si tu cifra se sostiene sobre muy pocas operaciones, cada una que falle se te lleva el mes entero, como a Nuria.</t>
        </is>
      </c>
    </row>
    <row r="25" ht="30" customHeight="1">
      <c r="B25" s="25" t="inlineStr">
        <is>
          <t>La diferencia entre lo que cerraste este mes y lo que facturaste. Si vives de cartera, esas dos cifras no tienen nada que ver y conviene mirarlas por separado.</t>
        </is>
      </c>
    </row>
    <row r="27" ht="24" customHeight="1">
      <c r="B27" s="26" t="inlineStr">
        <is>
          <t>OJO CON ESTO</t>
        </is>
      </c>
    </row>
    <row r="28" ht="60" customHeight="1">
      <c r="B28" s="27" t="inlineStr">
        <is>
          <t>El error está en la primera casilla. Casi todo el mundo apunta como contactos solo a la gente con la que acabó hablando, y así el primer escalón sale perfecto. Marta dice que entra poca gente: entran cuarenta y dos al día y atiende a veintiocho. Los catorce que se van sin que nadie les hable no aparecen en ninguna cuenta, y son la mitad del problema.</t>
        </is>
      </c>
    </row>
    <row r="30" ht="24" customHeight="1">
      <c r="B30" s="24" t="inlineStr">
        <is>
          <t>LOS COLORES</t>
        </is>
      </c>
    </row>
    <row r="31" ht="20" customHeight="1">
      <c r="B31" s="28" t="inlineStr">
        <is>
          <t xml:space="preserve">   Azul claro con borde a la izquierda: aquí escribes tú.</t>
        </is>
      </c>
    </row>
    <row r="32" ht="20" customHeight="1">
      <c r="B32" s="29" t="inlineStr">
        <is>
          <t xml:space="preserve">   Gris: lo calcula la hoja sola. No lo toques.</t>
        </is>
      </c>
    </row>
    <row r="33" ht="20" customHeight="1">
      <c r="B33" s="30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8">
    <mergeCell ref="B13:C13"/>
    <mergeCell ref="B6:C6"/>
    <mergeCell ref="B24:C24"/>
    <mergeCell ref="B16:C16"/>
    <mergeCell ref="B33:C33"/>
    <mergeCell ref="B11:C11"/>
    <mergeCell ref="B25:C25"/>
    <mergeCell ref="B19:C19"/>
    <mergeCell ref="B10:C10"/>
    <mergeCell ref="B28:C28"/>
    <mergeCell ref="B23:C23"/>
    <mergeCell ref="B22:C22"/>
    <mergeCell ref="B32:C32"/>
    <mergeCell ref="B31:C31"/>
    <mergeCell ref="B17:C17"/>
    <mergeCell ref="B9:C9"/>
    <mergeCell ref="B18:C18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2026-09-11T12:11:18Z</dcterms:created>
  <dcterms:modified xmlns:dcterms="http://purl.org/dc/terms/" xmlns:xsi="http://www.w3.org/2001/XMLSchema-instance" xsi:type="dcterms:W3CDTF">2026-09-11T12:11:18Z</dcterms:modified>
</cp:coreProperties>
</file>