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;[Red]-#,##0 &quot;€&quot;"/>
    <numFmt numFmtId="165" formatCode="DD/MM/YYYY"/>
    <numFmt numFmtId="166" formatCode="0 &quot;días&quot;;[Red]-0 &quot;días&quot;"/>
  </numFmts>
  <fonts count="19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wrapText="1" indent="1"/>
    </xf>
    <xf numFmtId="49" fontId="7" fillId="2" borderId="4" applyAlignment="1" applyProtection="1" pivotButton="0" quotePrefix="0" xfId="0">
      <alignment horizontal="left" vertical="center"/>
      <protection locked="0" hidden="0"/>
    </xf>
    <xf numFmtId="0" fontId="5" fillId="0" borderId="3" applyAlignment="1" pivotButton="0" quotePrefix="0" xfId="0">
      <alignment horizontal="left" vertical="center" indent="1"/>
    </xf>
    <xf numFmtId="164" fontId="7" fillId="2" borderId="4" applyAlignment="1" applyProtection="1" pivotButton="0" quotePrefix="0" xfId="0">
      <alignment horizontal="left" vertical="center"/>
      <protection locked="0" hidden="0"/>
    </xf>
    <xf numFmtId="165" fontId="7" fillId="2" borderId="4" applyAlignment="1" applyProtection="1" pivotButton="0" quotePrefix="0" xfId="0">
      <alignment horizontal="left" vertical="center"/>
      <protection locked="0" hidden="0"/>
    </xf>
    <xf numFmtId="49" fontId="8" fillId="4" borderId="5" applyAlignment="1" pivotButton="0" quotePrefix="0" xfId="0">
      <alignment horizontal="left" vertical="center"/>
    </xf>
    <xf numFmtId="3" fontId="8" fillId="4" borderId="5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3" fontId="8" fillId="4" borderId="5" applyAlignment="1" pivotButton="0" quotePrefix="0" xfId="0">
      <alignment horizontal="right" vertical="center"/>
    </xf>
    <xf numFmtId="3" fontId="7" fillId="2" borderId="4" applyAlignment="1" applyProtection="1" pivotButton="0" quotePrefix="0" xfId="0">
      <alignment horizontal="center" vertical="center"/>
      <protection locked="0" hidden="0"/>
    </xf>
    <xf numFmtId="0" fontId="9" fillId="4" borderId="6" applyAlignment="1" pivotButton="0" quotePrefix="0" xfId="0">
      <alignment horizontal="center" vertical="center"/>
    </xf>
    <xf numFmtId="3" fontId="10" fillId="4" borderId="7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166" fontId="10" fillId="4" borderId="7" applyAlignment="1" pivotButton="0" quotePrefix="0" xfId="0">
      <alignment horizontal="center" vertical="center"/>
    </xf>
    <xf numFmtId="0" fontId="12" fillId="5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center"/>
    </xf>
    <xf numFmtId="0" fontId="15" fillId="6" borderId="0" applyAlignment="1" pivotButton="0" quotePrefix="0" xfId="0">
      <alignment horizontal="left" vertical="top" wrapText="1"/>
    </xf>
    <xf numFmtId="0" fontId="16" fillId="2" borderId="0" applyAlignment="1" pivotButton="0" quotePrefix="0" xfId="0">
      <alignment horizontal="left" vertical="center"/>
    </xf>
    <xf numFmtId="0" fontId="17" fillId="4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 orden que funciona y el que tiene la tuya, bloque a bloque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'Plantilla'!D17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'Plantilla'!$B$18:$B$23</f>
            </numRef>
          </cat>
          <val>
            <numRef>
              <f>'Plantilla'!$D$18:$D$23</f>
            </numRef>
          </val>
        </ser>
        <ser>
          <idx val="1"/>
          <order val="1"/>
          <tx>
            <strRef>
              <f>'Plantilla'!E17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'Plantilla'!$B$18:$B$23</f>
            </numRef>
          </cat>
          <val>
            <numRef>
              <f>'Plantilla'!$E$18:$E$23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 orden que funciona y el que tiene la tuya, bloque a bloque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'Ejemplo'!D17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'Ejemplo'!$B$18:$B$23</f>
            </numRef>
          </cat>
          <val>
            <numRef>
              <f>'Ejemplo'!$D$18:$D$23</f>
            </numRef>
          </val>
        </ser>
        <ser>
          <idx val="1"/>
          <order val="1"/>
          <tx>
            <strRef>
              <f>'Ejemplo'!E17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'Ejemplo'!$B$18:$B$23</f>
            </numRef>
          </cat>
          <val>
            <numRef>
              <f>'Ejemplo'!$E$18:$E$23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32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32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G31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4" customWidth="1" min="2" max="2"/>
    <col width="40" customWidth="1" min="3" max="3"/>
    <col width="11" customWidth="1" min="4" max="4"/>
    <col width="12" customWidth="1" min="5" max="5"/>
    <col width="8" customWidth="1" min="6" max="6"/>
    <col width="18" customWidth="1" min="7" max="7"/>
  </cols>
  <sheetData>
    <row r="1" ht="8" customHeight="1"/>
    <row r="2" ht="26" customHeight="1">
      <c r="B2" s="1" t="inlineStr">
        <is>
          <t>Tu propuesta en seis bloques</t>
        </is>
      </c>
    </row>
    <row r="3" ht="17" customHeight="1">
      <c r="B3" s="2" t="inlineStr">
        <is>
          <t>Dos caras, los seis bloques en su orden y la cifra en la primera. Se escribe para el que no ha estado en ninguna reunión, que es el que decide.</t>
        </is>
      </c>
    </row>
    <row r="4" ht="20" customHeight="1">
      <c r="B4" s="3" t="inlineStr">
        <is>
          <t xml:space="preserve">   Escribes tú en las celdas azules.   ·   Lo gris lo calcula la hoja sola.   ·   Capítulo 22 · plantilla 22.1 de 44   ·   El detalle, en la hoja «Cómo se usa».</t>
        </is>
      </c>
    </row>
    <row r="5" ht="10" customHeight="1"/>
    <row r="7" ht="28" customHeight="1">
      <c r="B7" s="4" t="inlineStr">
        <is>
          <t>Antes de escribir nada</t>
        </is>
      </c>
      <c r="C7" s="4" t="inlineStr">
        <is>
          <t>Lo escribes tú</t>
        </is>
      </c>
      <c r="D7" s="5" t="inlineStr"/>
      <c r="E7" s="5" t="inlineStr"/>
      <c r="F7" s="5" t="inlineStr"/>
      <c r="G7" s="5" t="inlineStr"/>
    </row>
    <row r="8" ht="35" customHeight="1">
      <c r="B8" s="6" t="inlineStr">
        <is>
          <t>El cliente y la operación</t>
        </is>
      </c>
      <c r="C8" s="7" t="n"/>
    </row>
    <row r="9" ht="24" customHeight="1">
      <c r="B9" s="8" t="inlineStr">
        <is>
          <t>Quién la abre primero</t>
        </is>
      </c>
      <c r="C9" s="7" t="n"/>
    </row>
    <row r="10" ht="35" customHeight="1">
      <c r="B10" s="6" t="inlineStr">
        <is>
          <t>Quién decide y no estuvo en ninguna reunión</t>
        </is>
      </c>
      <c r="C10" s="7" t="n"/>
    </row>
    <row r="11" ht="22" customHeight="1">
      <c r="B11" s="8" t="inlineStr">
        <is>
          <t>Importe de la propuesta</t>
        </is>
      </c>
      <c r="C11" s="9" t="n"/>
    </row>
    <row r="12" ht="35" customHeight="1">
      <c r="B12" s="6" t="inlineStr">
        <is>
          <t>Día en que la entregas o la mandas</t>
        </is>
      </c>
      <c r="C12" s="10" t="n"/>
    </row>
    <row r="13" ht="35" customHeight="1">
      <c r="B13" s="6" t="inlineStr">
        <is>
          <t>Día en el que la vais a hablar</t>
        </is>
      </c>
      <c r="C13" s="10" t="n"/>
      <c r="G13" s="11">
        <f>IF(AND(C8="",COUNTA(C18:C23)=0),"",IF(C13="","Todavía no está terminada","Tiene día puesto"))</f>
        <v/>
      </c>
    </row>
    <row r="14" ht="22" customHeight="1">
      <c r="B14" s="8" t="inlineStr">
        <is>
          <t>Días que la dejas sola</t>
        </is>
      </c>
      <c r="C14" s="12">
        <f>IF(OR(C12="",C13=""),"",MAX(0,C13-C12))</f>
        <v/>
      </c>
    </row>
    <row r="16" ht="24" customHeight="1">
      <c r="B16" s="13" t="inlineStr">
        <is>
          <t>LOS SEIS BLOQUES · DOS CARAS Y NINGUNA PÁGINA DE MÁS</t>
        </is>
      </c>
    </row>
    <row r="17" ht="44" customHeight="1">
      <c r="B17" s="4" t="inlineStr">
        <is>
          <t>El bloque</t>
        </is>
      </c>
      <c r="C17" s="4" t="inlineStr">
        <is>
          <t>Lo que va escrito</t>
        </is>
      </c>
      <c r="D17" s="5" t="inlineStr">
        <is>
          <t>Orden que
funciona</t>
        </is>
      </c>
      <c r="E17" s="5" t="inlineStr">
        <is>
          <t>El orden que
tiene la tuya</t>
        </is>
      </c>
      <c r="F17" s="5" t="inlineStr">
        <is>
          <t>Cara</t>
        </is>
      </c>
      <c r="G17" s="4" t="inlineStr">
        <is>
          <t>Qué pasa con
este bloque</t>
        </is>
      </c>
    </row>
    <row r="18" ht="35" customHeight="1">
      <c r="B18" s="6" t="inlineStr">
        <is>
          <t>1 · Su situación, con sus palabras</t>
        </is>
      </c>
      <c r="C18" s="7" t="n"/>
      <c r="D18" s="14">
        <f>IF(AND(COUNTA(C18:C23)=0,COUNT(E18:E23)=0),"",1)</f>
        <v/>
      </c>
      <c r="E18" s="15" t="n"/>
      <c r="F18" s="15" t="n"/>
      <c r="G18" s="11">
        <f>IF(E18="","",IF(E18=D18,"En su sitio","Fuera de su sitio"))</f>
        <v/>
      </c>
    </row>
    <row r="19" ht="35" customHeight="1">
      <c r="B19" s="6" t="inlineStr">
        <is>
          <t>2 · Lo que le cuesta seguir igual, con sus números</t>
        </is>
      </c>
      <c r="C19" s="7" t="n"/>
      <c r="D19" s="14">
        <f>IF(AND(COUNTA(C18:C23)=0,COUNT(E18:E23)=0),"",2)</f>
        <v/>
      </c>
      <c r="E19" s="15" t="n"/>
      <c r="F19" s="15" t="n"/>
      <c r="G19" s="11">
        <f>IF(E19="","",IF(E19=D19,"En su sitio","Fuera de su sitio"))</f>
        <v/>
      </c>
    </row>
    <row r="20" ht="35" customHeight="1">
      <c r="B20" s="6" t="inlineStr">
        <is>
          <t>3 · Qué propones, en una frase</t>
        </is>
      </c>
      <c r="C20" s="7" t="n"/>
      <c r="D20" s="14">
        <f>IF(AND(COUNTA(C18:C23)=0,COUNT(E18:E23)=0),"",3)</f>
        <v/>
      </c>
      <c r="E20" s="15" t="n"/>
      <c r="F20" s="15" t="n"/>
      <c r="G20" s="11">
        <f>IF(E20="","",IF(E20=D20,"En su sitio","Fuera de su sitio"))</f>
        <v/>
      </c>
    </row>
    <row r="21" ht="35" customHeight="1">
      <c r="B21" s="6" t="inlineStr">
        <is>
          <t>4 · Cuánto cuesta · la cifra entera</t>
        </is>
      </c>
      <c r="C21" s="7" t="n"/>
      <c r="D21" s="14">
        <f>IF(AND(COUNTA(C18:C23)=0,COUNT(E18:E23)=0),"",4)</f>
        <v/>
      </c>
      <c r="E21" s="15" t="n"/>
      <c r="F21" s="15" t="n"/>
      <c r="G21" s="11">
        <f>IF(E21="","",IF(F21=2,"La cifra no se encuentra sin buscarla",IF(E21=D21,"En su sitio","Fuera de su sitio")))</f>
        <v/>
      </c>
    </row>
    <row r="22" ht="35" customHeight="1">
      <c r="B22" s="6" t="inlineStr">
        <is>
          <t>5 · Qué pasa si dice que sí</t>
        </is>
      </c>
      <c r="C22" s="7" t="n"/>
      <c r="D22" s="14">
        <f>IF(AND(COUNTA(C18:C23)=0,COUNT(E18:E23)=0),"",5)</f>
        <v/>
      </c>
      <c r="E22" s="15" t="n"/>
      <c r="F22" s="15" t="n"/>
      <c r="G22" s="11">
        <f>IF(E22="","",IF(E22=D22,"En su sitio","Fuera de su sitio"))</f>
        <v/>
      </c>
    </row>
    <row r="23" ht="28" customHeight="1">
      <c r="B23" s="8" t="inlineStr">
        <is>
          <t>6 · Las condiciones</t>
        </is>
      </c>
      <c r="C23" s="7" t="n"/>
      <c r="D23" s="14">
        <f>IF(AND(COUNTA(C18:C23)=0,COUNT(E18:E23)=0),"",6)</f>
        <v/>
      </c>
      <c r="E23" s="15" t="n"/>
      <c r="F23" s="15" t="n"/>
      <c r="G23" s="11">
        <f>IF(E23="","",IF(E23=D23,"En su sitio","Fuera de su sitio"))</f>
        <v/>
      </c>
    </row>
    <row r="25" ht="30" customHeight="1">
      <c r="B25" s="4" t="inlineStr">
        <is>
          <t>Cómo está la propuesta</t>
        </is>
      </c>
      <c r="C25" s="4" t="inlineStr"/>
      <c r="D25" s="5" t="inlineStr"/>
      <c r="E25" s="5" t="inlineStr">
        <is>
          <t>Bloques</t>
        </is>
      </c>
      <c r="F25" s="5" t="inlineStr"/>
      <c r="G25" s="5" t="inlineStr"/>
    </row>
    <row r="26" ht="21" customHeight="1">
      <c r="B26" s="8" t="inlineStr">
        <is>
          <t>Bloques escritos, de seis</t>
        </is>
      </c>
      <c r="E26" s="14">
        <f>IF(COUNTA(C18:C23)=0,"",COUNTA(C18:C23))</f>
        <v/>
      </c>
    </row>
    <row r="27" ht="21" customHeight="1">
      <c r="B27" s="8" t="inlineStr">
        <is>
          <t>Bloques fuera de su sitio</t>
        </is>
      </c>
      <c r="E27" s="14">
        <f>IF(COUNT(E18:E23)=0,"",COUNTIF(G18:G23,"Fuera de su sitio"))</f>
        <v/>
      </c>
    </row>
    <row r="28" ht="21" customHeight="1">
      <c r="B28" s="8" t="inlineStr">
        <is>
          <t>Bloques que caben en la primera cara</t>
        </is>
      </c>
      <c r="E28" s="14">
        <f>IF(COUNT(F18:F23)=0,"",COUNTIF(F18:F23,1))</f>
        <v/>
      </c>
    </row>
    <row r="30" ht="15" customHeight="1">
      <c r="B30" s="16" t="inlineStr">
        <is>
          <t>BLOQUES ESCRITOS</t>
        </is>
      </c>
      <c r="C30" s="16" t="inlineStr">
        <is>
          <t>BLOQUES FUERA DE SU SITIO</t>
        </is>
      </c>
      <c r="D30" s="16" t="inlineStr">
        <is>
          <t>CARA EN LA QUE ESTÁ LA CIFRA</t>
        </is>
      </c>
      <c r="F30" s="16" t="inlineStr">
        <is>
          <t>DÍAS QUE LA DEJAS SOLA</t>
        </is>
      </c>
    </row>
    <row r="31" ht="30" customHeight="1">
      <c r="B31" s="17">
        <f>IF(E26="","",E26)</f>
        <v/>
      </c>
      <c r="C31" s="18">
        <f>IF(E27="","",E27)</f>
        <v/>
      </c>
      <c r="D31" s="17">
        <f>IF(F21="","",F21)</f>
        <v/>
      </c>
      <c r="F31" s="19">
        <f>IF(C14="","",C14)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C31"/>
    <mergeCell ref="F30:G30"/>
    <mergeCell ref="D30:E30"/>
    <mergeCell ref="B30"/>
    <mergeCell ref="C30"/>
    <mergeCell ref="F31:G31"/>
    <mergeCell ref="B4:G4"/>
    <mergeCell ref="D31:E31"/>
    <mergeCell ref="B31"/>
  </mergeCell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G31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4" customWidth="1" min="2" max="2"/>
    <col width="40" customWidth="1" min="3" max="3"/>
    <col width="11" customWidth="1" min="4" max="4"/>
    <col width="12" customWidth="1" min="5" max="5"/>
    <col width="8" customWidth="1" min="6" max="6"/>
    <col width="18" customWidth="1" min="7" max="7"/>
  </cols>
  <sheetData>
    <row r="1" ht="8" customHeight="1"/>
    <row r="2" ht="26" customHeight="1">
      <c r="B2" s="1" t="inlineStr">
        <is>
          <t>Tu propuesta en seis bloques</t>
        </is>
      </c>
    </row>
    <row r="3" ht="17" customHeight="1">
      <c r="B3" s="2" t="inlineStr">
        <is>
          <t>Dos caras, los seis bloques en su orden y la cifra en la primera. Se escribe para el que no ha estado en ninguna reunión, que es el que decide.</t>
        </is>
      </c>
    </row>
    <row r="4" ht="20" customHeight="1">
      <c r="B4" s="20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28" customHeight="1">
      <c r="B7" s="4" t="inlineStr">
        <is>
          <t>Antes de escribir nada</t>
        </is>
      </c>
      <c r="C7" s="4" t="inlineStr">
        <is>
          <t>Lo escribes tú</t>
        </is>
      </c>
      <c r="D7" s="5" t="inlineStr"/>
      <c r="E7" s="5" t="inlineStr"/>
      <c r="F7" s="5" t="inlineStr"/>
      <c r="G7" s="5" t="inlineStr"/>
    </row>
    <row r="8" ht="35" customHeight="1">
      <c r="B8" s="6" t="inlineStr">
        <is>
          <t>El cliente y la operación</t>
        </is>
      </c>
      <c r="C8" s="7" t="inlineStr">
        <is>
          <t>Taller de carpintería metálica del polígono</t>
        </is>
      </c>
    </row>
    <row r="9" ht="24" customHeight="1">
      <c r="B9" s="8" t="inlineStr">
        <is>
          <t>Quién la abre primero</t>
        </is>
      </c>
      <c r="C9" s="7" t="inlineStr">
        <is>
          <t>Bernal · la mira de pie y se la pasa a su padre</t>
        </is>
      </c>
    </row>
    <row r="10" ht="35" customHeight="1">
      <c r="B10" s="6" t="inlineStr">
        <is>
          <t>Quién decide y no estuvo en ninguna reunión</t>
        </is>
      </c>
      <c r="C10" s="7" t="inlineStr">
        <is>
          <t>El padre · no te ha oído y no va a llamarte a preguntar</t>
        </is>
      </c>
    </row>
    <row r="11" ht="22" customHeight="1">
      <c r="B11" s="8" t="inlineStr">
        <is>
          <t>Importe de la propuesta</t>
        </is>
      </c>
      <c r="C11" s="9" t="n">
        <v>18000</v>
      </c>
    </row>
    <row r="12" ht="35" customHeight="1">
      <c r="B12" s="6" t="inlineStr">
        <is>
          <t>Día en que la entregas o la mandas</t>
        </is>
      </c>
      <c r="C12" s="10" t="n">
        <v>46105</v>
      </c>
    </row>
    <row r="13" ht="35" customHeight="1">
      <c r="B13" s="6" t="inlineStr">
        <is>
          <t>Día en el que la vais a hablar</t>
        </is>
      </c>
      <c r="C13" s="10" t="n">
        <v>46107</v>
      </c>
      <c r="G13" s="11">
        <f>IF(AND(C8="",COUNTA(C18:C23)=0),"",IF(C13="","Todavía no está terminada","Tiene día puesto"))</f>
        <v/>
      </c>
    </row>
    <row r="14" ht="22" customHeight="1">
      <c r="B14" s="8" t="inlineStr">
        <is>
          <t>Días que la dejas sola</t>
        </is>
      </c>
      <c r="C14" s="12">
        <f>IF(OR(C12="",C13=""),"",MAX(0,C13-C12))</f>
        <v/>
      </c>
    </row>
    <row r="16" ht="24" customHeight="1">
      <c r="B16" s="13" t="inlineStr">
        <is>
          <t>LOS SEIS BLOQUES · DOS CARAS Y NINGUNA PÁGINA DE MÁS</t>
        </is>
      </c>
    </row>
    <row r="17" ht="44" customHeight="1">
      <c r="B17" s="4" t="inlineStr">
        <is>
          <t>El bloque</t>
        </is>
      </c>
      <c r="C17" s="4" t="inlineStr">
        <is>
          <t>Lo que va escrito</t>
        </is>
      </c>
      <c r="D17" s="5" t="inlineStr">
        <is>
          <t>Orden que
funciona</t>
        </is>
      </c>
      <c r="E17" s="5" t="inlineStr">
        <is>
          <t>El orden que
tiene la tuya</t>
        </is>
      </c>
      <c r="F17" s="5" t="inlineStr">
        <is>
          <t>Cara</t>
        </is>
      </c>
      <c r="G17" s="4" t="inlineStr">
        <is>
          <t>Qué pasa con
este bloque</t>
        </is>
      </c>
    </row>
    <row r="18" ht="35" customHeight="1">
      <c r="B18" s="6" t="inlineStr">
        <is>
          <t>1 · Su situación, con sus palabras</t>
        </is>
      </c>
      <c r="C18" s="7" t="inlineStr">
        <is>
          <t>La mañana de un martes contada con las palabras de Bernal, con la parte del material a medias.</t>
        </is>
      </c>
      <c r="D18" s="14">
        <f>IF(AND(COUNTA(C18:C23)=0,COUNT(E18:E23)=0),"",1)</f>
        <v/>
      </c>
      <c r="E18" s="15" t="n">
        <v>1</v>
      </c>
      <c r="F18" s="15" t="n">
        <v>1</v>
      </c>
      <c r="G18" s="11">
        <f>IF(E18="","",IF(E18=D18,"En su sitio","Fuera de su sitio"))</f>
        <v/>
      </c>
    </row>
    <row r="19" ht="35" customHeight="1">
      <c r="B19" s="6" t="inlineStr">
        <is>
          <t>2 · Lo que le cuesta seguir igual, con sus números</t>
        </is>
      </c>
      <c r="C19" s="7" t="inlineStr">
        <is>
          <t>Lo que les cuesta cada parada, con el número que dio él y sin redondear.</t>
        </is>
      </c>
      <c r="D19" s="14">
        <f>IF(AND(COUNTA(C18:C23)=0,COUNT(E18:E23)=0),"",2)</f>
        <v/>
      </c>
      <c r="E19" s="15" t="n">
        <v>2</v>
      </c>
      <c r="F19" s="15" t="n">
        <v>1</v>
      </c>
      <c r="G19" s="11">
        <f>IF(E19="","",IF(E19=D19,"En su sitio","Fuera de su sitio"))</f>
        <v/>
      </c>
    </row>
    <row r="20" ht="35" customHeight="1">
      <c r="B20" s="6" t="inlineStr">
        <is>
          <t>3 · Qué propones, en una frase</t>
        </is>
      </c>
      <c r="C20" s="7" t="inlineStr">
        <is>
          <t>Quitar las dos paradas de la semana con un equipo que se instala en un día.</t>
        </is>
      </c>
      <c r="D20" s="14">
        <f>IF(AND(COUNTA(C18:C23)=0,COUNT(E18:E23)=0),"",3)</f>
        <v/>
      </c>
      <c r="E20" s="15" t="n">
        <v>3</v>
      </c>
      <c r="F20" s="15" t="n">
        <v>1</v>
      </c>
      <c r="G20" s="11">
        <f>IF(E20="","",IF(E20=D20,"En su sitio","Fuera de su sitio"))</f>
        <v/>
      </c>
    </row>
    <row r="21" ht="35" customHeight="1">
      <c r="B21" s="6" t="inlineStr">
        <is>
          <t>4 · Cuánto cuesta · la cifra entera</t>
        </is>
      </c>
      <c r="C21" s="7" t="inlineStr">
        <is>
          <t>18.000 €, enteros y en la primera cara, con lo que incluye debajo en tres líneas.</t>
        </is>
      </c>
      <c r="D21" s="14">
        <f>IF(AND(COUNTA(C18:C23)=0,COUNT(E18:E23)=0),"",4)</f>
        <v/>
      </c>
      <c r="E21" s="15" t="n">
        <v>4</v>
      </c>
      <c r="F21" s="15" t="n">
        <v>1</v>
      </c>
      <c r="G21" s="11">
        <f>IF(E21="","",IF(F21=2,"La cifra no se encuentra sin buscarla",IF(E21=D21,"En su sitio","Fuera de su sitio")))</f>
        <v/>
      </c>
    </row>
    <row r="22" ht="35" customHeight="1">
      <c r="B22" s="6" t="inlineStr">
        <is>
          <t>5 · Qué pasa si dice que sí</t>
        </is>
      </c>
      <c r="C22" s="7" t="inlineStr">
        <is>
          <t>Qué día se instala, cuánto hay que parar, quién tiene que estar y qué pasa la primera semana.</t>
        </is>
      </c>
      <c r="D22" s="14">
        <f>IF(AND(COUNTA(C18:C23)=0,COUNT(E18:E23)=0),"",5)</f>
        <v/>
      </c>
      <c r="E22" s="15" t="n">
        <v>6</v>
      </c>
      <c r="F22" s="15" t="n">
        <v>2</v>
      </c>
      <c r="G22" s="11">
        <f>IF(E22="","",IF(E22=D22,"En su sitio","Fuera de su sitio"))</f>
        <v/>
      </c>
    </row>
    <row r="23" ht="28" customHeight="1">
      <c r="B23" s="8" t="inlineStr">
        <is>
          <t>6 · Las condiciones</t>
        </is>
      </c>
      <c r="C23" s="7" t="inlineStr">
        <is>
          <t>Forma de pago, plazo de entrega y garantía.</t>
        </is>
      </c>
      <c r="D23" s="14">
        <f>IF(AND(COUNTA(C18:C23)=0,COUNT(E18:E23)=0),"",6)</f>
        <v/>
      </c>
      <c r="E23" s="15" t="n">
        <v>5</v>
      </c>
      <c r="F23" s="15" t="n">
        <v>2</v>
      </c>
      <c r="G23" s="11">
        <f>IF(E23="","",IF(E23=D23,"En su sitio","Fuera de su sitio"))</f>
        <v/>
      </c>
    </row>
    <row r="25" ht="30" customHeight="1">
      <c r="B25" s="4" t="inlineStr">
        <is>
          <t>Cómo está la propuesta</t>
        </is>
      </c>
      <c r="C25" s="4" t="inlineStr"/>
      <c r="D25" s="5" t="inlineStr"/>
      <c r="E25" s="5" t="inlineStr">
        <is>
          <t>Bloques</t>
        </is>
      </c>
      <c r="F25" s="5" t="inlineStr"/>
      <c r="G25" s="5" t="inlineStr"/>
    </row>
    <row r="26" ht="21" customHeight="1">
      <c r="B26" s="8" t="inlineStr">
        <is>
          <t>Bloques escritos, de seis</t>
        </is>
      </c>
      <c r="E26" s="14">
        <f>IF(COUNTA(C18:C23)=0,"",COUNTA(C18:C23))</f>
        <v/>
      </c>
    </row>
    <row r="27" ht="21" customHeight="1">
      <c r="B27" s="8" t="inlineStr">
        <is>
          <t>Bloques fuera de su sitio</t>
        </is>
      </c>
      <c r="E27" s="14">
        <f>IF(COUNT(E18:E23)=0,"",COUNTIF(G18:G23,"Fuera de su sitio"))</f>
        <v/>
      </c>
    </row>
    <row r="28" ht="21" customHeight="1">
      <c r="B28" s="8" t="inlineStr">
        <is>
          <t>Bloques que caben en la primera cara</t>
        </is>
      </c>
      <c r="E28" s="14">
        <f>IF(COUNT(F18:F23)=0,"",COUNTIF(F18:F23,1))</f>
        <v/>
      </c>
    </row>
    <row r="30" ht="15" customHeight="1">
      <c r="B30" s="16" t="inlineStr">
        <is>
          <t>BLOQUES ESCRITOS</t>
        </is>
      </c>
      <c r="C30" s="16" t="inlineStr">
        <is>
          <t>BLOQUES FUERA DE SU SITIO</t>
        </is>
      </c>
      <c r="D30" s="16" t="inlineStr">
        <is>
          <t>CARA EN LA QUE ESTÁ LA CIFRA</t>
        </is>
      </c>
      <c r="F30" s="16" t="inlineStr">
        <is>
          <t>DÍAS QUE LA DEJAS SOLA</t>
        </is>
      </c>
    </row>
    <row r="31" ht="30" customHeight="1">
      <c r="B31" s="17">
        <f>IF(E26="","",E26)</f>
        <v/>
      </c>
      <c r="C31" s="18">
        <f>IF(E27="","",E27)</f>
        <v/>
      </c>
      <c r="D31" s="17">
        <f>IF(F21="","",F21)</f>
        <v/>
      </c>
      <c r="F31" s="19">
        <f>IF(C14="","",C14)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C31"/>
    <mergeCell ref="F30:G30"/>
    <mergeCell ref="D30:E30"/>
    <mergeCell ref="B30"/>
    <mergeCell ref="C30"/>
    <mergeCell ref="F31:G31"/>
    <mergeCell ref="B4:G4"/>
    <mergeCell ref="D31:E31"/>
    <mergeCell ref="B31"/>
  </mergeCell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Tu propuesta en seis bloques</t>
        </is>
      </c>
    </row>
    <row r="3">
      <c r="B3" s="21" t="inlineStr">
        <is>
          <t>Capítulo 22 · plantilla 22.1 de 44 · «Vende. Lo demás es cuento.»</t>
        </is>
      </c>
    </row>
    <row r="5" ht="24" customHeight="1">
      <c r="B5" s="13" t="inlineStr">
        <is>
          <t>PARA QUÉ SIRVE</t>
        </is>
      </c>
    </row>
    <row r="6" ht="60" customHeight="1">
      <c r="B6" s="22" t="inlineStr">
        <is>
          <t>Para escribir una propuesta que ordene la decisión de otro en vez de explicar lo que haces tú. Pasa por dos manos: el primero la mira treinta segundos y la reenvía, y el segundo, que no ha estado en ninguna reunión, decide con lo que hay escrito y con nada más. El orden, la longitud y dónde va la cifra son consecuencia de eso.</t>
        </is>
      </c>
    </row>
    <row r="8" ht="24" customHeight="1">
      <c r="B8" s="13" t="inlineStr">
        <is>
          <t>QUÉ NECESITAS TENER A MANO</t>
        </is>
      </c>
    </row>
    <row r="9" ht="30" customHeight="1">
      <c r="B9" s="22" t="inlineStr">
        <is>
          <t>Sus palabras y sus números, de las reuniones que ya has tenido. Si no puedes escribir la primera media cara sin inventarte nada, no tienes una propuesta: tienes un presupuesto.</t>
        </is>
      </c>
    </row>
    <row r="10" ht="16" customHeight="1">
      <c r="B10" s="22" t="inlineStr">
        <is>
          <t>El nombre de quien va a decidir sin haberte oído nunca.</t>
        </is>
      </c>
    </row>
    <row r="11" ht="16" customHeight="1">
      <c r="B11" s="22" t="inlineStr">
        <is>
          <t>El día para hablarla, acordado con él antes de mandar nada.</t>
        </is>
      </c>
    </row>
    <row r="12" ht="30" customHeight="1">
      <c r="B12" s="22" t="inlineStr">
        <is>
          <t>El detalle —ficha técnica, desglose, calendario largo— en otro documento, para mandarlo solo si lo piden.</t>
        </is>
      </c>
    </row>
    <row r="14" ht="24" customHeight="1">
      <c r="B14" s="13" t="inlineStr">
        <is>
          <t>CÓMO SE RELLENA</t>
        </is>
      </c>
    </row>
    <row r="15" ht="30" customHeight="1">
      <c r="B15" s="22" t="inlineStr">
        <is>
          <t>Pon arriba las dos personas que la van a leer y las dos fechas. La casilla del día en que la vais a hablar se rellena antes de darle a enviar.</t>
        </is>
      </c>
    </row>
    <row r="16" ht="30" customHeight="1">
      <c r="B16" s="22" t="inlineStr">
        <is>
          <t>Escribe los seis bloques en su orden. El primero son sus palabras; el segundo, sus números; el tercero, una frase, no tres párrafos.</t>
        </is>
      </c>
    </row>
    <row r="17" ht="30" customHeight="1">
      <c r="B17" s="22" t="inlineStr">
        <is>
          <t>En «el orden que tiene la tuya» pon el número de orden que cada bloque ocupa hoy en tu documento, tal como está.</t>
        </is>
      </c>
    </row>
    <row r="18" ht="16" customHeight="1">
      <c r="B18" s="22" t="inlineStr">
        <is>
          <t>Marca la cara de cada bloque. Dos caras, y la cifra entera en la primera.</t>
        </is>
      </c>
    </row>
    <row r="19" ht="30" customHeight="1">
      <c r="B19" s="22" t="inlineStr">
        <is>
          <t>Mira el gráfico: cada bloque que no coincida con su orden es un sitio donde el que decide va a dejar de leer.</t>
        </is>
      </c>
    </row>
    <row r="21" ht="24" customHeight="1">
      <c r="B21" s="13" t="inlineStr">
        <is>
          <t>QUÉ TE ESTÁ DICIENDO</t>
        </is>
      </c>
    </row>
    <row r="22" ht="30" customHeight="1">
      <c r="B22" s="22" t="inlineStr">
        <is>
          <t>La cara en la que está la cifra. En la segunda, la conversación que te daría la respuesta llega tres semanas tarde.</t>
        </is>
      </c>
    </row>
    <row r="23" ht="30" customHeight="1">
      <c r="B23" s="22" t="inlineStr">
        <is>
          <t>Los bloques fuera de su sitio. Si los primeros hablan de ti, contestan a una pregunta que uno ya tiene contestada y el otro todavía no se ha hecho.</t>
        </is>
      </c>
    </row>
    <row r="24" ht="30" customHeight="1">
      <c r="B24" s="22" t="inlineStr">
        <is>
          <t>Los bloques en blanco. El que más se queda vacío es el quinto, y es el que convierte «esto está interesante» en algo que se puede empezar el lunes.</t>
        </is>
      </c>
    </row>
    <row r="25" ht="30" customHeight="1">
      <c r="B25" s="22" t="inlineStr">
        <is>
          <t>Los días que la dejas sola. Cuantos más, más sitio para que aparezca un motivo para no decidir hoy.</t>
        </is>
      </c>
    </row>
    <row r="27" ht="24" customHeight="1">
      <c r="B27" s="23" t="inlineStr">
        <is>
          <t>OJO CON ESTO</t>
        </is>
      </c>
    </row>
    <row r="28" ht="75" customHeight="1">
      <c r="B28" s="24" t="inlineStr">
        <is>
          <t>Escribirla para el que ya estuvo es lo natural y es lo que sale caro: te sale un documento lleno de «tal y como comentamos» y de cosas que solo se entienden si estabas. El que decide no pregunta, porque preguntar es reconocer que no se ha enterado de algo de su propia casa. Aplaza. Y lo que pide después no es un no: es una reunión para que le expliques la propuesta, que son tres semanas más de un ciclo que ya iba largo.</t>
        </is>
      </c>
    </row>
    <row r="30" ht="24" customHeight="1">
      <c r="B30" s="13" t="inlineStr">
        <is>
          <t>LOS COLORES</t>
        </is>
      </c>
    </row>
    <row r="31" ht="20" customHeight="1">
      <c r="B31" s="25" t="inlineStr">
        <is>
          <t xml:space="preserve">   Azul claro con borde a la izquierda: aquí escribes tú.</t>
        </is>
      </c>
    </row>
    <row r="32" ht="20" customHeight="1">
      <c r="B32" s="26" t="inlineStr">
        <is>
          <t xml:space="preserve">   Gris: lo calcula la hoja sola. No lo toques.</t>
        </is>
      </c>
    </row>
    <row r="33" ht="20" customHeight="1">
      <c r="B33" s="27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