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tilla" sheetId="1" state="visible" r:id="rId1"/>
    <sheet xmlns:r="http://schemas.openxmlformats.org/officeDocument/2006/relationships" name="Ejemplo" sheetId="2" state="visible" r:id="rId2"/>
    <sheet xmlns:r="http://schemas.openxmlformats.org/officeDocument/2006/relationships" name="Cómo se usa" sheetId="3" state="visible" r:id="rId3"/>
  </sheets>
  <definedNames/>
  <calcPr calcId="124519" fullCalcOnLoad="1"/>
</workbook>
</file>

<file path=xl/styles.xml><?xml version="1.0" encoding="utf-8"?>
<styleSheet xmlns="http://schemas.openxmlformats.org/spreadsheetml/2006/main">
  <numFmts count="4">
    <numFmt numFmtId="164" formatCode="#,##0 &quot;€&quot;;[Red]-#,##0 &quot;€&quot;"/>
    <numFmt numFmtId="165" formatCode="0&quot; %&quot;"/>
    <numFmt numFmtId="166" formatCode="0.0&quot; %&quot;"/>
    <numFmt numFmtId="167" formatCode="0.0;[Red]-0.0"/>
  </numFmts>
  <fonts count="22">
    <font>
      <name val="Calibri"/>
      <family val="2"/>
      <color theme="1"/>
      <sz val="11"/>
      <scheme val="minor"/>
    </font>
    <font>
      <name val="Calibri"/>
      <b val="1"/>
      <color rgb="0012284F"/>
      <sz val="16"/>
    </font>
    <font>
      <name val="Calibri"/>
      <color rgb="004C5462"/>
      <sz val="10.5"/>
    </font>
    <font>
      <name val="Calibri"/>
      <color rgb="0012284F"/>
      <sz val="9.5"/>
    </font>
    <font>
      <name val="Calibri"/>
      <b val="1"/>
      <color rgb="00FFFFFF"/>
      <sz val="10"/>
    </font>
    <font>
      <name val="Calibri"/>
      <color rgb="0012161D"/>
      <sz val="10.5"/>
    </font>
    <font>
      <name val="Calibri"/>
      <b val="1"/>
      <color rgb="0012284F"/>
      <sz val="11"/>
    </font>
    <font>
      <name val="Calibri"/>
      <b val="1"/>
      <color rgb="001F4FD8"/>
      <sz val="9.5"/>
    </font>
    <font>
      <name val="Calibri"/>
      <b val="1"/>
      <color rgb="00FFFFFF"/>
      <sz val="11"/>
    </font>
    <font>
      <name val="Calibri"/>
      <color rgb="0012284F"/>
      <sz val="11"/>
    </font>
    <font>
      <name val="Calibri"/>
      <color rgb="004C5462"/>
      <sz val="11"/>
    </font>
    <font>
      <name val="Calibri"/>
      <b val="1"/>
      <color rgb="00FFFFFF"/>
      <sz val="12"/>
    </font>
    <font>
      <name val="Calibri"/>
      <b val="1"/>
      <color rgb="0078808F"/>
      <sz val="9"/>
    </font>
    <font>
      <name val="Calibri"/>
      <b val="1"/>
      <color rgb="00C0392B"/>
      <sz val="17"/>
    </font>
    <font>
      <name val="Calibri"/>
      <b val="1"/>
      <color rgb="0012284F"/>
      <sz val="17"/>
    </font>
    <font>
      <name val="Calibri"/>
      <b val="1"/>
      <color rgb="00FFFFFF"/>
      <sz val="9.5"/>
    </font>
    <font>
      <name val="Calibri"/>
      <color rgb="0078808F"/>
      <sz val="10"/>
    </font>
    <font>
      <name val="Calibri"/>
      <b val="1"/>
      <color rgb="00C0392B"/>
      <sz val="9.5"/>
    </font>
    <font>
      <name val="Calibri"/>
      <color rgb="00C0392B"/>
      <sz val="10.5"/>
    </font>
    <font>
      <name val="Calibri"/>
      <color rgb="0012284F"/>
      <sz val="10"/>
    </font>
    <font>
      <name val="Calibri"/>
      <color rgb="004C5462"/>
      <sz val="10"/>
    </font>
    <font>
      <name val="Calibri"/>
      <color rgb="001B6349"/>
      <sz val="10"/>
    </font>
  </fonts>
  <fills count="8">
    <fill>
      <patternFill/>
    </fill>
    <fill>
      <patternFill patternType="gray125"/>
    </fill>
    <fill>
      <patternFill patternType="solid">
        <fgColor rgb="00E8F0FE"/>
      </patternFill>
    </fill>
    <fill>
      <patternFill patternType="solid">
        <fgColor rgb="0012284F"/>
      </patternFill>
    </fill>
    <fill>
      <patternFill patternType="solid">
        <fgColor rgb="00F1F3F6"/>
      </patternFill>
    </fill>
    <fill>
      <patternFill patternType="solid">
        <fgColor rgb="001B6349"/>
      </patternFill>
    </fill>
    <fill>
      <patternFill patternType="solid">
        <fgColor rgb="00FCE9E6"/>
      </patternFill>
    </fill>
    <fill>
      <patternFill patternType="solid">
        <fgColor rgb="00E6F4EE"/>
      </patternFill>
    </fill>
  </fills>
  <borders count="9">
    <border>
      <left/>
      <right/>
      <top/>
      <bottom/>
      <diagonal/>
    </border>
    <border>
      <left style="thin">
        <color rgb="006C8FD8"/>
      </left>
      <right style="thin">
        <color rgb="006C8FD8"/>
      </right>
      <top style="thin">
        <color rgb="006C8FD8"/>
      </top>
      <bottom style="thin">
        <color rgb="006C8FD8"/>
      </bottom>
    </border>
    <border>
      <bottom style="thin">
        <color rgb="0007142B"/>
      </bottom>
    </border>
    <border>
      <bottom style="thin">
        <color rgb="00E9ECF1"/>
      </bottom>
    </border>
    <border>
      <bottom style="thin">
        <color rgb="00D8DCE4"/>
      </bottom>
    </border>
    <border>
      <left style="medium">
        <color rgb="006C8FD8"/>
      </left>
      <right style="thin">
        <color rgb="00E9ECF1"/>
      </right>
      <top style="thin">
        <color rgb="00E9ECF1"/>
      </top>
      <bottom style="thin">
        <color rgb="00E9ECF1"/>
      </bottom>
    </border>
    <border>
      <left style="thin">
        <color rgb="00E9ECF1"/>
      </left>
      <right style="thin">
        <color rgb="00E9ECF1"/>
      </right>
      <top style="thin">
        <color rgb="00E9ECF1"/>
      </top>
      <bottom style="thin">
        <color rgb="00E9ECF1"/>
      </bottom>
    </border>
    <border>
      <left style="thin">
        <color rgb="00D8DCE4"/>
      </left>
      <right style="thin">
        <color rgb="00D8DCE4"/>
      </right>
      <top style="thin">
        <color rgb="00D8DCE4"/>
      </top>
    </border>
    <border>
      <left style="thin">
        <color rgb="00D8DCE4"/>
      </left>
      <right style="thin">
        <color rgb="00D8DCE4"/>
      </right>
      <bottom style="thin">
        <color rgb="00D8DCE4"/>
      </bottom>
    </border>
  </borders>
  <cellStyleXfs count="1">
    <xf numFmtId="0" fontId="0" fillId="0" borderId="0"/>
  </cellStyleXfs>
  <cellXfs count="37">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4" fillId="3" borderId="2" applyAlignment="1" pivotButton="0" quotePrefix="0" xfId="0">
      <alignment horizontal="left" vertical="center" wrapText="1"/>
    </xf>
    <xf numFmtId="0" fontId="4" fillId="3" borderId="2" applyAlignment="1" pivotButton="0" quotePrefix="0" xfId="0">
      <alignment horizontal="center" vertical="center" wrapText="1"/>
    </xf>
    <xf numFmtId="0" fontId="5" fillId="0" borderId="3" applyAlignment="1" pivotButton="0" quotePrefix="0" xfId="0">
      <alignment horizontal="left" vertical="center" indent="1"/>
    </xf>
    <xf numFmtId="164" fontId="9" fillId="2" borderId="5" applyAlignment="1" applyProtection="1" pivotButton="0" quotePrefix="0" xfId="0">
      <alignment horizontal="right" vertical="center"/>
      <protection locked="0" hidden="0"/>
    </xf>
    <xf numFmtId="0" fontId="5" fillId="0" borderId="3" applyAlignment="1" pivotButton="0" quotePrefix="0" xfId="0">
      <alignment horizontal="left" vertical="center" wrapText="1" indent="1"/>
    </xf>
    <xf numFmtId="165" fontId="9" fillId="2" borderId="5" applyAlignment="1" applyProtection="1" pivotButton="0" quotePrefix="0" xfId="0">
      <alignment horizontal="right" vertical="center"/>
      <protection locked="0" hidden="0"/>
    </xf>
    <xf numFmtId="0" fontId="6" fillId="0" borderId="4" applyAlignment="1" pivotButton="0" quotePrefix="0" xfId="0">
      <alignment horizontal="right" vertical="center"/>
    </xf>
    <xf numFmtId="164" fontId="6" fillId="4" borderId="6" applyAlignment="1" pivotButton="0" quotePrefix="0" xfId="0">
      <alignment horizontal="right" vertical="center"/>
    </xf>
    <xf numFmtId="49" fontId="6" fillId="4" borderId="6" applyAlignment="1" pivotButton="0" quotePrefix="0" xfId="0">
      <alignment horizontal="left" vertical="center"/>
    </xf>
    <xf numFmtId="0" fontId="7" fillId="0" borderId="0" applyAlignment="1" pivotButton="0" quotePrefix="0" xfId="0">
      <alignment horizontal="left" vertical="center"/>
    </xf>
    <xf numFmtId="164" fontId="10" fillId="4" borderId="6" applyAlignment="1" pivotButton="0" quotePrefix="0" xfId="0">
      <alignment horizontal="right" vertical="center"/>
    </xf>
    <xf numFmtId="49" fontId="10" fillId="4" borderId="6" applyAlignment="1" pivotButton="0" quotePrefix="0" xfId="0">
      <alignment horizontal="left" vertical="center"/>
    </xf>
    <xf numFmtId="166" fontId="10" fillId="4" borderId="6" applyAlignment="1" pivotButton="0" quotePrefix="0" xfId="0">
      <alignment horizontal="right" vertical="center"/>
    </xf>
    <xf numFmtId="0" fontId="8" fillId="3" borderId="2" applyAlignment="1" pivotButton="0" quotePrefix="0" xfId="0">
      <alignment horizontal="right" vertical="center"/>
    </xf>
    <xf numFmtId="166" fontId="11" fillId="3" borderId="6" applyAlignment="1" pivotButton="0" quotePrefix="0" xfId="0">
      <alignment horizontal="right" vertical="center"/>
    </xf>
    <xf numFmtId="49" fontId="11" fillId="3" borderId="6" applyAlignment="1" pivotButton="0" quotePrefix="0" xfId="0">
      <alignment horizontal="left" vertical="center"/>
    </xf>
    <xf numFmtId="167" fontId="10" fillId="4" borderId="6" applyAlignment="1" pivotButton="0" quotePrefix="0" xfId="0">
      <alignment horizontal="right" vertical="center"/>
    </xf>
    <xf numFmtId="49" fontId="9" fillId="2" borderId="5" applyAlignment="1" applyProtection="1" pivotButton="0" quotePrefix="0" xfId="0">
      <alignment horizontal="center" vertical="center"/>
      <protection locked="0" hidden="0"/>
    </xf>
    <xf numFmtId="49" fontId="9" fillId="2" borderId="5" applyAlignment="1" applyProtection="1" pivotButton="0" quotePrefix="0" xfId="0">
      <alignment horizontal="left" vertical="center"/>
      <protection locked="0" hidden="0"/>
    </xf>
    <xf numFmtId="3" fontId="6" fillId="4" borderId="6" applyAlignment="1" pivotButton="0" quotePrefix="0" xfId="0">
      <alignment horizontal="right" vertical="center"/>
    </xf>
    <xf numFmtId="0" fontId="12" fillId="4" borderId="7" applyAlignment="1" pivotButton="0" quotePrefix="0" xfId="0">
      <alignment horizontal="center" vertical="center"/>
    </xf>
    <xf numFmtId="166" fontId="13" fillId="4" borderId="8" applyAlignment="1" pivotButton="0" quotePrefix="0" xfId="0">
      <alignment horizontal="center" vertical="center"/>
    </xf>
    <xf numFmtId="164" fontId="14" fillId="4" borderId="8" applyAlignment="1" pivotButton="0" quotePrefix="0" xfId="0">
      <alignment horizontal="center" vertical="center"/>
    </xf>
    <xf numFmtId="167" fontId="14" fillId="4" borderId="8" applyAlignment="1" pivotButton="0" quotePrefix="0" xfId="0">
      <alignment horizontal="center" vertical="center"/>
    </xf>
    <xf numFmtId="3" fontId="14" fillId="4" borderId="8" applyAlignment="1" pivotButton="0" quotePrefix="0" xfId="0">
      <alignment horizontal="center" vertical="center"/>
    </xf>
    <xf numFmtId="0" fontId="15" fillId="5" borderId="0" applyAlignment="1" pivotButton="0" quotePrefix="0" xfId="0">
      <alignment horizontal="left" vertical="center"/>
    </xf>
    <xf numFmtId="0" fontId="16" fillId="0" borderId="0" applyAlignment="1" pivotButton="0" quotePrefix="0" xfId="0">
      <alignment horizontal="left" vertical="center"/>
    </xf>
    <xf numFmtId="0" fontId="2" fillId="0" borderId="0" applyAlignment="1" pivotButton="0" quotePrefix="0" xfId="0">
      <alignment horizontal="left" vertical="top" wrapText="1"/>
    </xf>
    <xf numFmtId="0" fontId="17" fillId="0" borderId="0" applyAlignment="1" pivotButton="0" quotePrefix="0" xfId="0">
      <alignment horizontal="left" vertical="center"/>
    </xf>
    <xf numFmtId="0" fontId="18" fillId="6" borderId="0" applyAlignment="1" pivotButton="0" quotePrefix="0" xfId="0">
      <alignment horizontal="left" vertical="top" wrapText="1"/>
    </xf>
    <xf numFmtId="0" fontId="19" fillId="2" borderId="0" applyAlignment="1" pivotButton="0" quotePrefix="0" xfId="0">
      <alignment horizontal="left" vertical="center"/>
    </xf>
    <xf numFmtId="0" fontId="20" fillId="4" borderId="0" applyAlignment="1" pivotButton="0" quotePrefix="0" xfId="0">
      <alignment horizontal="left" vertical="center"/>
    </xf>
    <xf numFmtId="0" fontId="21" fillId="7"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Cuánto más hay que vender con tu margen, descuento a descuento</a:t>
            </a:r>
          </a:p>
        </rich>
      </tx>
    </title>
    <plotArea>
      <barChart>
        <barDir val="col"/>
        <grouping val="clustered"/>
        <ser>
          <idx val="0"/>
          <order val="0"/>
          <tx>
            <strRef>
              <f>'Plantilla'!D24</f>
            </strRef>
          </tx>
          <spPr>
            <a:ln xmlns:a="http://schemas.openxmlformats.org/drawingml/2006/main">
              <a:prstDash val="solid"/>
            </a:ln>
          </spPr>
          <cat>
            <numRef>
              <f>'Plantilla'!$B$25:$B$29</f>
            </numRef>
          </cat>
          <val>
            <numRef>
              <f>'Plantilla'!$D$25:$D$29</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Cuánto más hay que vender con tu margen, descuento a descuento</a:t>
            </a:r>
          </a:p>
        </rich>
      </tx>
    </title>
    <plotArea>
      <barChart>
        <barDir val="col"/>
        <grouping val="clustered"/>
        <ser>
          <idx val="0"/>
          <order val="0"/>
          <tx>
            <strRef>
              <f>'Ejemplo'!D24</f>
            </strRef>
          </tx>
          <spPr>
            <a:ln xmlns:a="http://schemas.openxmlformats.org/drawingml/2006/main">
              <a:prstDash val="solid"/>
            </a:ln>
          </spPr>
          <cat>
            <numRef>
              <f>'Ejemplo'!$B$25:$B$29</f>
            </numRef>
          </cat>
          <val>
            <numRef>
              <f>'Ejemplo'!$D$25:$D$29</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1</col>
      <colOff>0</colOff>
      <row>42</row>
      <rowOff>0</rowOff>
    </from>
    <ext cx="72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42</row>
      <rowOff>0</rowOff>
    </from>
    <ext cx="72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2284F"/>
    <outlinePr summaryBelow="1" summaryRight="1"/>
    <pageSetUpPr fitToPage="1"/>
  </sheetPr>
  <dimension ref="A1:F41"/>
  <sheetViews>
    <sheetView showGridLines="0" tabSelected="1" zoomScale="100" workbookViewId="0">
      <pane ySplit="7" topLeftCell="A8" activePane="bottomLeft" state="frozen"/>
      <selection pane="bottomLeft" activeCell="B2" sqref="B2"/>
    </sheetView>
  </sheetViews>
  <sheetFormatPr baseColWidth="8" defaultRowHeight="15"/>
  <cols>
    <col width="2.2" customWidth="1" min="1" max="1"/>
    <col width="34" customWidth="1" min="2" max="2"/>
    <col width="15" customWidth="1" min="3" max="3"/>
    <col width="15" customWidth="1" min="4" max="4"/>
    <col width="18" customWidth="1" min="5" max="5"/>
    <col width="22" customWidth="1" min="6" max="6"/>
  </cols>
  <sheetData>
    <row r="1" ht="8" customHeight="1"/>
    <row r="2" ht="26" customHeight="1">
      <c r="B2" s="1" t="inlineStr">
        <is>
          <t>Qué te cuesta ese descuento</t>
        </is>
      </c>
    </row>
    <row r="3" ht="17" customHeight="1">
      <c r="B3" s="2" t="inlineStr">
        <is>
          <t>Metes tu margen y el descuento que te piden y sale lo que tienes que vender de más para quedarte igual, en euros y en operaciones. Y al lado, qué has pedido a cambio.</t>
        </is>
      </c>
    </row>
    <row r="4" ht="20" customHeight="1">
      <c r="B4" s="3" t="inlineStr">
        <is>
          <t xml:space="preserve">   Escribes tú en las celdas azules.   ·   Lo gris lo calcula la hoja sola.   ·   Capítulo 28 · plantilla 28.1 de 44   ·   El detalle, en la hoja «Cómo se usa».</t>
        </is>
      </c>
    </row>
    <row r="5" ht="10" customHeight="1"/>
    <row r="7" ht="34" customHeight="1">
      <c r="B7" s="4" t="inlineStr">
        <is>
          <t>Los tres números</t>
        </is>
      </c>
      <c r="C7" s="5" t="inlineStr">
        <is>
          <t>Lo pones tú</t>
        </is>
      </c>
      <c r="D7" s="5" t="inlineStr">
        <is>
          <t>Lo saca
la hoja</t>
        </is>
      </c>
      <c r="E7" s="5" t="inlineStr"/>
      <c r="F7" s="4" t="inlineStr">
        <is>
          <t>Lo que dice la hoja</t>
        </is>
      </c>
    </row>
    <row r="8" ht="26" customHeight="1">
      <c r="B8" s="6" t="inlineStr">
        <is>
          <t>Precio de la operación, entero</t>
        </is>
      </c>
      <c r="C8" s="7" t="n"/>
    </row>
    <row r="9" ht="35" customHeight="1">
      <c r="B9" s="8" t="inlineStr">
        <is>
          <t>Tu margen   ·   escribe 45 si es el 45 %</t>
        </is>
      </c>
      <c r="C9" s="9" t="n"/>
    </row>
    <row r="10" ht="35" customHeight="1">
      <c r="B10" s="8" t="inlineStr">
        <is>
          <t>El descuento que te piden   ·   escribe 10 si es el 10 %</t>
        </is>
      </c>
      <c r="C10" s="9" t="n"/>
    </row>
    <row r="11" ht="26" customHeight="1">
      <c r="B11" s="10" t="inlineStr">
        <is>
          <t>Lo que ese descuento son en euros</t>
        </is>
      </c>
      <c r="D11" s="11">
        <f>IF(OR(C8="",C10=""),"",C8*C10/100)</f>
        <v/>
      </c>
      <c r="F11" s="12">
        <f>IF(D11="","","En euros nadie regatea igual que en porcentajes")</f>
        <v/>
      </c>
    </row>
    <row r="13" ht="24" customHeight="1">
      <c r="B13" s="13" t="inlineStr">
        <is>
          <t>LA CUENTA, PASO A PASO</t>
        </is>
      </c>
    </row>
    <row r="14" ht="32" customHeight="1">
      <c r="B14" s="4" t="inlineStr">
        <is>
          <t>La cuenta</t>
        </is>
      </c>
      <c r="C14" s="5" t="inlineStr"/>
      <c r="D14" s="5" t="inlineStr">
        <is>
          <t>Lo que sale</t>
        </is>
      </c>
      <c r="E14" s="5" t="inlineStr"/>
      <c r="F14" s="4" t="inlineStr">
        <is>
          <t>Lo que dice la hoja</t>
        </is>
      </c>
    </row>
    <row r="15" ht="24" customHeight="1">
      <c r="B15" s="6" t="inlineStr">
        <is>
          <t>Lo que cobras después del descuento</t>
        </is>
      </c>
      <c r="D15" s="14">
        <f>IF(OR(C8="",C10=""),"",C8-C8*C10/100)</f>
        <v/>
      </c>
    </row>
    <row r="16" ht="24" customHeight="1">
      <c r="B16" s="6" t="inlineStr">
        <is>
          <t>Lo que te quedaba de esta venta</t>
        </is>
      </c>
      <c r="D16" s="14">
        <f>IF(OR(C8="",C9=""),"",C8*C9/100)</f>
        <v/>
      </c>
    </row>
    <row r="17" ht="24" customHeight="1">
      <c r="B17" s="6" t="inlineStr">
        <is>
          <t>Lo que te queda si das el descuento</t>
        </is>
      </c>
      <c r="D17" s="14">
        <f>IF(OR(D16="",D11=""),"",D16-D11)</f>
        <v/>
      </c>
      <c r="F17" s="15">
        <f>IF(D17="","","No muerde del precio: muerde de lo que te queda")</f>
        <v/>
      </c>
    </row>
    <row r="18" ht="26" customHeight="1">
      <c r="B18" s="6" t="inlineStr">
        <is>
          <t>Lo que se lleva de lo que ganas</t>
        </is>
      </c>
      <c r="D18" s="16">
        <f>IF(OR(D16="",D16=0,D11=""),"",D11/D16*100)</f>
        <v/>
      </c>
    </row>
    <row r="19" ht="30" customHeight="1">
      <c r="B19" s="17" t="inlineStr">
        <is>
          <t>Cuánto más tienes que vender para quedarte igual</t>
        </is>
      </c>
      <c r="D19" s="18">
        <f>IF(OR(C9="",C10=""),"",IF(C9&lt;=C10,"",(C9/(C9-C10)-1)*100))</f>
        <v/>
      </c>
      <c r="F19" s="19">
        <f>IF(OR(C9="",C10=""),"",IF(C9&lt;=C10,"Ese descuento se lleva tu margen entero","Ese trabajo extra se paga en lunes por la mañana"))</f>
        <v/>
      </c>
    </row>
    <row r="20" ht="35" customHeight="1">
      <c r="B20" s="8" t="inlineStr">
        <is>
          <t>Facturación de más por cada diez operaciones como esta</t>
        </is>
      </c>
      <c r="D20" s="14">
        <f>IF(OR(D19="",C8=""),"",10*C8*D19/100)</f>
        <v/>
      </c>
    </row>
    <row r="21" ht="28" customHeight="1">
      <c r="B21" s="6" t="inlineStr">
        <is>
          <t>Operaciones de más por cada diez que haces hoy</t>
        </is>
      </c>
      <c r="D21" s="20">
        <f>IF(D19="","",10*D19/100)</f>
        <v/>
      </c>
      <c r="F21" s="15">
        <f>IF(D21="","","Llamadas, visitas y propuestas, para llegar al mismo sitio")</f>
        <v/>
      </c>
    </row>
    <row r="23" ht="24" customHeight="1">
      <c r="B23" s="13" t="inlineStr">
        <is>
          <t>LA TABLA DEL CAPÍTULO, CON TU MARGEN</t>
        </is>
      </c>
    </row>
    <row r="24" ht="34" customHeight="1">
      <c r="B24" s="4" t="inlineStr">
        <is>
          <t>Si el descuento fuera…</t>
        </is>
      </c>
      <c r="C24" s="5" t="inlineStr"/>
      <c r="D24" s="5" t="inlineStr">
        <is>
          <t>Cuánto más hay
que vender</t>
        </is>
      </c>
      <c r="E24" s="5" t="inlineStr"/>
      <c r="F24" s="4" t="inlineStr">
        <is>
          <t>Lo que dice la hoja</t>
        </is>
      </c>
    </row>
    <row r="25" ht="22" customHeight="1">
      <c r="B25" s="6" t="inlineStr">
        <is>
          <t>Un 5 %</t>
        </is>
      </c>
      <c r="D25" s="16">
        <f>IF(C9="","",IF(C9&lt;=5,"",(C9/(C9-5)-1)*100))</f>
        <v/>
      </c>
      <c r="F25" s="15">
        <f>IF(OR(C10="",C9=""),"",IF(C10=5,"Esta es tu casilla",""))</f>
        <v/>
      </c>
    </row>
    <row r="26" ht="22" customHeight="1">
      <c r="B26" s="6" t="inlineStr">
        <is>
          <t>Un 10 %</t>
        </is>
      </c>
      <c r="D26" s="16">
        <f>IF(C9="","",IF(C9&lt;=10,"",(C9/(C9-10)-1)*100))</f>
        <v/>
      </c>
      <c r="F26" s="15">
        <f>IF(OR(C10="",C9=""),"",IF(C10=10,"Esta es tu casilla",""))</f>
        <v/>
      </c>
    </row>
    <row r="27" ht="22" customHeight="1">
      <c r="B27" s="6" t="inlineStr">
        <is>
          <t>Un 15 %</t>
        </is>
      </c>
      <c r="D27" s="16">
        <f>IF(C9="","",IF(C9&lt;=15,"",(C9/(C9-15)-1)*100))</f>
        <v/>
      </c>
      <c r="F27" s="15">
        <f>IF(OR(C10="",C9=""),"",IF(C10=15,"Esta es tu casilla",""))</f>
        <v/>
      </c>
    </row>
    <row r="28" ht="22" customHeight="1">
      <c r="B28" s="6" t="inlineStr">
        <is>
          <t>Un 20 %</t>
        </is>
      </c>
      <c r="D28" s="16">
        <f>IF(C9="","",IF(C9&lt;=20,"",(C9/(C9-20)-1)*100))</f>
        <v/>
      </c>
      <c r="F28" s="15">
        <f>IF(OR(C10="",C9=""),"",IF(C10=20,"Esta es tu casilla",""))</f>
        <v/>
      </c>
    </row>
    <row r="29" ht="22" customHeight="1">
      <c r="B29" s="6" t="inlineStr">
        <is>
          <t>Un 25 %</t>
        </is>
      </c>
      <c r="D29" s="16">
        <f>IF(C9="","",IF(C9&lt;=25,"",(C9/(C9-25)-1)*100))</f>
        <v/>
      </c>
      <c r="F29" s="15">
        <f>IF(OR(C10="",C9=""),"",IF(C10=25,"Esta es tu casilla",""))</f>
        <v/>
      </c>
    </row>
    <row r="31" ht="24" customHeight="1">
      <c r="B31" s="13" t="inlineStr">
        <is>
          <t>QUÉ HAS PEDIDO A CAMBIO</t>
        </is>
      </c>
    </row>
    <row r="32" ht="34" customHeight="1">
      <c r="B32" s="4" t="inlineStr">
        <is>
          <t>La moneda que puede entrar</t>
        </is>
      </c>
      <c r="C32" s="5" t="inlineStr"/>
      <c r="D32" s="5" t="inlineStr"/>
      <c r="E32" s="5" t="inlineStr">
        <is>
          <t>¿Lo has pedido?</t>
        </is>
      </c>
      <c r="F32" s="4" t="inlineStr">
        <is>
          <t>Qué exactamente</t>
        </is>
      </c>
    </row>
    <row r="33" ht="26" customHeight="1">
      <c r="B33" s="6" t="inlineStr">
        <is>
          <t>Una fecha   ·   entregar cuando a ti te viene bien</t>
        </is>
      </c>
      <c r="E33" s="21" t="n"/>
      <c r="F33" s="22" t="n"/>
    </row>
    <row r="34" ht="26" customHeight="1">
      <c r="B34" s="6" t="inlineStr">
        <is>
          <t>Otro pedido   ·   ese precio existe para tres, no para uno</t>
        </is>
      </c>
      <c r="E34" s="21" t="n"/>
      <c r="F34" s="22" t="n"/>
    </row>
    <row r="35" ht="26" customHeight="1">
      <c r="B35" s="6" t="inlineStr">
        <is>
          <t>El mantenimiento   ·   esa parte la llevas tú</t>
        </is>
      </c>
      <c r="E35" s="21" t="n"/>
      <c r="F35" s="22" t="n"/>
    </row>
    <row r="36" ht="26" customHeight="1">
      <c r="B36" s="6" t="inlineStr">
        <is>
          <t>Poder contarlo   ·   darle de referencia a quien lo pida</t>
        </is>
      </c>
      <c r="E36" s="21" t="n"/>
      <c r="F36" s="22" t="n"/>
    </row>
    <row r="37" ht="26" customHeight="1">
      <c r="B37" s="6" t="inlineStr">
        <is>
          <t>Cobrar antes   ·   parte al pedido, y no a noventa días</t>
        </is>
      </c>
      <c r="E37" s="21" t="n"/>
      <c r="F37" s="22" t="n"/>
    </row>
    <row r="38" ht="26" customHeight="1">
      <c r="B38" s="10" t="inlineStr">
        <is>
          <t>Cosas que entran a cambio</t>
        </is>
      </c>
      <c r="D38" s="23">
        <f>IF(COUNTA(E33:E37)=0,"",COUNTIF(E33:E37,"Sí"))</f>
        <v/>
      </c>
      <c r="F38" s="12">
        <f>IF(D38="","",IF(D38=0,"Sin nada a cambio no es un trato: es un cheque","Hay trato: algo entra por la puerta"))</f>
        <v/>
      </c>
    </row>
    <row r="40" ht="15" customHeight="1">
      <c r="B40" s="24" t="inlineStr">
        <is>
          <t>CUÁNTO MÁS TIENES QUE VENDER</t>
        </is>
      </c>
      <c r="C40" s="24" t="inlineStr">
        <is>
          <t>LO QUE TE QUITA DE LO QUE GANAS</t>
        </is>
      </c>
      <c r="E40" s="24" t="inlineStr">
        <is>
          <t>OPERACIONES DE MÁS POR CADA DIEZ</t>
        </is>
      </c>
      <c r="F40" s="24" t="inlineStr">
        <is>
          <t>COSAS QUE ENTRAN A CAMBIO</t>
        </is>
      </c>
    </row>
    <row r="41" ht="30" customHeight="1">
      <c r="B41" s="25">
        <f>IF(D19="","",D19)</f>
        <v/>
      </c>
      <c r="C41" s="26">
        <f>IF(D11="","",D11)</f>
        <v/>
      </c>
      <c r="E41" s="27">
        <f>IF(D21="","",D21)</f>
        <v/>
      </c>
      <c r="F41" s="28">
        <f>IF(D38="","",D38)</f>
        <v/>
      </c>
    </row>
  </sheetData>
  <sheetProtection selectLockedCells="0" selectUnlockedCells="0" sheet="1" objects="0" insertRows="1" insertHyperlinks="1" autoFilter="1" scenarios="0" formatColumns="1" deleteColumns="1" insertColumns="1" pivotTables="1" deleteRows="1" formatCells="1" formatRows="1" sort="1"/>
  <mergeCells count="9">
    <mergeCell ref="B4:F4"/>
    <mergeCell ref="F40"/>
    <mergeCell ref="F41"/>
    <mergeCell ref="B40"/>
    <mergeCell ref="E40"/>
    <mergeCell ref="C41:D41"/>
    <mergeCell ref="E41"/>
    <mergeCell ref="C40:D40"/>
    <mergeCell ref="B41"/>
  </mergeCells>
  <dataValidations count="5">
    <dataValidation sqref="E33" showDropDown="0" showInputMessage="1" showErrorMessage="0" allowBlank="1" errorTitle="Valor no válido" error="Elige un valor de la lista." promptTitle="Qué escribir aquí" prompt="Lo que a él le sobra y a ti te falta, que casi nunca es dinero." type="list">
      <formula1>"Sí,No"</formula1>
    </dataValidation>
    <dataValidation sqref="E34" showDropDown="0" showInputMessage="1" showErrorMessage="0" allowBlank="1" errorTitle="Valor no válido" error="Elige un valor de la lista." promptTitle="Qué escribir aquí" prompt="Lo que a él le sobra y a ti te falta, que casi nunca es dinero." type="list">
      <formula1>"Sí,No"</formula1>
    </dataValidation>
    <dataValidation sqref="E35" showDropDown="0" showInputMessage="1" showErrorMessage="0" allowBlank="1" errorTitle="Valor no válido" error="Elige un valor de la lista." promptTitle="Qué escribir aquí" prompt="Lo que a él le sobra y a ti te falta, que casi nunca es dinero." type="list">
      <formula1>"Sí,No"</formula1>
    </dataValidation>
    <dataValidation sqref="E36" showDropDown="0" showInputMessage="1" showErrorMessage="0" allowBlank="1" errorTitle="Valor no válido" error="Elige un valor de la lista." promptTitle="Qué escribir aquí" prompt="Lo que a él le sobra y a ti te falta, que casi nunca es dinero." type="list">
      <formula1>"Sí,No"</formula1>
    </dataValidation>
    <dataValidation sqref="E37" showDropDown="0" showInputMessage="1" showErrorMessage="0" allowBlank="1" errorTitle="Valor no válido" error="Elige un valor de la lista." promptTitle="Qué escribir aquí" prompt="Lo que a él le sobra y a ti te falta, que casi nunca es dinero."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2.xml><?xml version="1.0" encoding="utf-8"?>
<worksheet xmlns="http://schemas.openxmlformats.org/spreadsheetml/2006/main">
  <sheetPr>
    <tabColor rgb="001B6349"/>
    <outlinePr summaryBelow="1" summaryRight="1"/>
    <pageSetUpPr fitToPage="1"/>
  </sheetPr>
  <dimension ref="A1:F41"/>
  <sheetViews>
    <sheetView showGridLines="0" tabSelected="0" zoomScale="100" workbookViewId="0">
      <pane ySplit="7" topLeftCell="A8" activePane="bottomLeft" state="frozen"/>
      <selection pane="bottomLeft" activeCell="B2" sqref="B2"/>
    </sheetView>
  </sheetViews>
  <sheetFormatPr baseColWidth="8" defaultRowHeight="15"/>
  <cols>
    <col width="2.2" customWidth="1" min="1" max="1"/>
    <col width="34" customWidth="1" min="2" max="2"/>
    <col width="15" customWidth="1" min="3" max="3"/>
    <col width="15" customWidth="1" min="4" max="4"/>
    <col width="18" customWidth="1" min="5" max="5"/>
    <col width="22" customWidth="1" min="6" max="6"/>
  </cols>
  <sheetData>
    <row r="1" ht="8" customHeight="1"/>
    <row r="2" ht="26" customHeight="1">
      <c r="B2" s="1" t="inlineStr">
        <is>
          <t>Qué te cuesta ese descuento</t>
        </is>
      </c>
    </row>
    <row r="3" ht="17" customHeight="1">
      <c r="B3" s="2" t="inlineStr">
        <is>
          <t>Metes tu margen y el descuento que te piden y sale lo que tienes que vender de más para quedarte igual, en euros y en operaciones. Y al lado, qué has pedido a cambio.</t>
        </is>
      </c>
    </row>
    <row r="4" ht="20" customHeight="1">
      <c r="B4" s="29" t="inlineStr">
        <is>
          <t xml:space="preserve">   EJEMPLO RESUELTO   ·   Los números son los del libro. Para trabajar con los tuyos, usa la hoja «Plantilla».</t>
        </is>
      </c>
    </row>
    <row r="5" ht="10" customHeight="1"/>
    <row r="7" ht="34" customHeight="1">
      <c r="B7" s="4" t="inlineStr">
        <is>
          <t>Los tres números</t>
        </is>
      </c>
      <c r="C7" s="5" t="inlineStr">
        <is>
          <t>Lo pones tú</t>
        </is>
      </c>
      <c r="D7" s="5" t="inlineStr">
        <is>
          <t>Lo saca
la hoja</t>
        </is>
      </c>
      <c r="E7" s="5" t="inlineStr"/>
      <c r="F7" s="4" t="inlineStr">
        <is>
          <t>Lo que dice la hoja</t>
        </is>
      </c>
    </row>
    <row r="8" ht="26" customHeight="1">
      <c r="B8" s="6" t="inlineStr">
        <is>
          <t>Precio de la operación, entero</t>
        </is>
      </c>
      <c r="C8" s="7" t="n">
        <v>18000</v>
      </c>
    </row>
    <row r="9" ht="35" customHeight="1">
      <c r="B9" s="8" t="inlineStr">
        <is>
          <t>Tu margen   ·   escribe 45 si es el 45 %</t>
        </is>
      </c>
      <c r="C9" s="9" t="n">
        <v>45</v>
      </c>
    </row>
    <row r="10" ht="35" customHeight="1">
      <c r="B10" s="8" t="inlineStr">
        <is>
          <t>El descuento que te piden   ·   escribe 10 si es el 10 %</t>
        </is>
      </c>
      <c r="C10" s="9" t="n">
        <v>10</v>
      </c>
    </row>
    <row r="11" ht="26" customHeight="1">
      <c r="B11" s="10" t="inlineStr">
        <is>
          <t>Lo que ese descuento son en euros</t>
        </is>
      </c>
      <c r="D11" s="11">
        <f>IF(OR(C8="",C10=""),"",C8*C10/100)</f>
        <v/>
      </c>
      <c r="F11" s="12">
        <f>IF(D11="","","En euros nadie regatea igual que en porcentajes")</f>
        <v/>
      </c>
    </row>
    <row r="13" ht="24" customHeight="1">
      <c r="B13" s="13" t="inlineStr">
        <is>
          <t>LA CUENTA, PASO A PASO</t>
        </is>
      </c>
    </row>
    <row r="14" ht="32" customHeight="1">
      <c r="B14" s="4" t="inlineStr">
        <is>
          <t>La cuenta</t>
        </is>
      </c>
      <c r="C14" s="5" t="inlineStr"/>
      <c r="D14" s="5" t="inlineStr">
        <is>
          <t>Lo que sale</t>
        </is>
      </c>
      <c r="E14" s="5" t="inlineStr"/>
      <c r="F14" s="4" t="inlineStr">
        <is>
          <t>Lo que dice la hoja</t>
        </is>
      </c>
    </row>
    <row r="15" ht="24" customHeight="1">
      <c r="B15" s="6" t="inlineStr">
        <is>
          <t>Lo que cobras después del descuento</t>
        </is>
      </c>
      <c r="D15" s="14">
        <f>IF(OR(C8="",C10=""),"",C8-C8*C10/100)</f>
        <v/>
      </c>
    </row>
    <row r="16" ht="24" customHeight="1">
      <c r="B16" s="6" t="inlineStr">
        <is>
          <t>Lo que te quedaba de esta venta</t>
        </is>
      </c>
      <c r="D16" s="14">
        <f>IF(OR(C8="",C9=""),"",C8*C9/100)</f>
        <v/>
      </c>
    </row>
    <row r="17" ht="24" customHeight="1">
      <c r="B17" s="6" t="inlineStr">
        <is>
          <t>Lo que te queda si das el descuento</t>
        </is>
      </c>
      <c r="D17" s="14">
        <f>IF(OR(D16="",D11=""),"",D16-D11)</f>
        <v/>
      </c>
      <c r="F17" s="15">
        <f>IF(D17="","","No muerde del precio: muerde de lo que te queda")</f>
        <v/>
      </c>
    </row>
    <row r="18" ht="26" customHeight="1">
      <c r="B18" s="6" t="inlineStr">
        <is>
          <t>Lo que se lleva de lo que ganas</t>
        </is>
      </c>
      <c r="D18" s="16">
        <f>IF(OR(D16="",D16=0,D11=""),"",D11/D16*100)</f>
        <v/>
      </c>
    </row>
    <row r="19" ht="30" customHeight="1">
      <c r="B19" s="17" t="inlineStr">
        <is>
          <t>Cuánto más tienes que vender para quedarte igual</t>
        </is>
      </c>
      <c r="D19" s="18">
        <f>IF(OR(C9="",C10=""),"",IF(C9&lt;=C10,"",(C9/(C9-C10)-1)*100))</f>
        <v/>
      </c>
      <c r="F19" s="19">
        <f>IF(OR(C9="",C10=""),"",IF(C9&lt;=C10,"Ese descuento se lleva tu margen entero","Ese trabajo extra se paga en lunes por la mañana"))</f>
        <v/>
      </c>
    </row>
    <row r="20" ht="35" customHeight="1">
      <c r="B20" s="8" t="inlineStr">
        <is>
          <t>Facturación de más por cada diez operaciones como esta</t>
        </is>
      </c>
      <c r="D20" s="14">
        <f>IF(OR(D19="",C8=""),"",10*C8*D19/100)</f>
        <v/>
      </c>
    </row>
    <row r="21" ht="28" customHeight="1">
      <c r="B21" s="6" t="inlineStr">
        <is>
          <t>Operaciones de más por cada diez que haces hoy</t>
        </is>
      </c>
      <c r="D21" s="20">
        <f>IF(D19="","",10*D19/100)</f>
        <v/>
      </c>
      <c r="F21" s="15">
        <f>IF(D21="","","Llamadas, visitas y propuestas, para llegar al mismo sitio")</f>
        <v/>
      </c>
    </row>
    <row r="23" ht="24" customHeight="1">
      <c r="B23" s="13" t="inlineStr">
        <is>
          <t>LA TABLA DEL CAPÍTULO, CON TU MARGEN</t>
        </is>
      </c>
    </row>
    <row r="24" ht="34" customHeight="1">
      <c r="B24" s="4" t="inlineStr">
        <is>
          <t>Si el descuento fuera…</t>
        </is>
      </c>
      <c r="C24" s="5" t="inlineStr"/>
      <c r="D24" s="5" t="inlineStr">
        <is>
          <t>Cuánto más hay
que vender</t>
        </is>
      </c>
      <c r="E24" s="5" t="inlineStr"/>
      <c r="F24" s="4" t="inlineStr">
        <is>
          <t>Lo que dice la hoja</t>
        </is>
      </c>
    </row>
    <row r="25" ht="22" customHeight="1">
      <c r="B25" s="6" t="inlineStr">
        <is>
          <t>Un 5 %</t>
        </is>
      </c>
      <c r="D25" s="16">
        <f>IF(C9="","",IF(C9&lt;=5,"",(C9/(C9-5)-1)*100))</f>
        <v/>
      </c>
      <c r="F25" s="15">
        <f>IF(OR(C10="",C9=""),"",IF(C10=5,"Esta es tu casilla",""))</f>
        <v/>
      </c>
    </row>
    <row r="26" ht="22" customHeight="1">
      <c r="B26" s="6" t="inlineStr">
        <is>
          <t>Un 10 %</t>
        </is>
      </c>
      <c r="D26" s="16">
        <f>IF(C9="","",IF(C9&lt;=10,"",(C9/(C9-10)-1)*100))</f>
        <v/>
      </c>
      <c r="F26" s="15">
        <f>IF(OR(C10="",C9=""),"",IF(C10=10,"Esta es tu casilla",""))</f>
        <v/>
      </c>
    </row>
    <row r="27" ht="22" customHeight="1">
      <c r="B27" s="6" t="inlineStr">
        <is>
          <t>Un 15 %</t>
        </is>
      </c>
      <c r="D27" s="16">
        <f>IF(C9="","",IF(C9&lt;=15,"",(C9/(C9-15)-1)*100))</f>
        <v/>
      </c>
      <c r="F27" s="15">
        <f>IF(OR(C10="",C9=""),"",IF(C10=15,"Esta es tu casilla",""))</f>
        <v/>
      </c>
    </row>
    <row r="28" ht="22" customHeight="1">
      <c r="B28" s="6" t="inlineStr">
        <is>
          <t>Un 20 %</t>
        </is>
      </c>
      <c r="D28" s="16">
        <f>IF(C9="","",IF(C9&lt;=20,"",(C9/(C9-20)-1)*100))</f>
        <v/>
      </c>
      <c r="F28" s="15">
        <f>IF(OR(C10="",C9=""),"",IF(C10=20,"Esta es tu casilla",""))</f>
        <v/>
      </c>
    </row>
    <row r="29" ht="22" customHeight="1">
      <c r="B29" s="6" t="inlineStr">
        <is>
          <t>Un 25 %</t>
        </is>
      </c>
      <c r="D29" s="16">
        <f>IF(C9="","",IF(C9&lt;=25,"",(C9/(C9-25)-1)*100))</f>
        <v/>
      </c>
      <c r="F29" s="15">
        <f>IF(OR(C10="",C9=""),"",IF(C10=25,"Esta es tu casilla",""))</f>
        <v/>
      </c>
    </row>
    <row r="31" ht="24" customHeight="1">
      <c r="B31" s="13" t="inlineStr">
        <is>
          <t>QUÉ HAS PEDIDO A CAMBIO</t>
        </is>
      </c>
    </row>
    <row r="32" ht="34" customHeight="1">
      <c r="B32" s="4" t="inlineStr">
        <is>
          <t>La moneda que puede entrar</t>
        </is>
      </c>
      <c r="C32" s="5" t="inlineStr"/>
      <c r="D32" s="5" t="inlineStr"/>
      <c r="E32" s="5" t="inlineStr">
        <is>
          <t>¿Lo has pedido?</t>
        </is>
      </c>
      <c r="F32" s="4" t="inlineStr">
        <is>
          <t>Qué exactamente</t>
        </is>
      </c>
    </row>
    <row r="33" ht="26" customHeight="1">
      <c r="B33" s="6" t="inlineStr">
        <is>
          <t>Una fecha   ·   entregar cuando a ti te viene bien</t>
        </is>
      </c>
      <c r="E33" s="21" t="inlineStr">
        <is>
          <t>Sí</t>
        </is>
      </c>
      <c r="F33" s="22" t="inlineStr">
        <is>
          <t>La instalación, en uno de los dos días que ya paran</t>
        </is>
      </c>
    </row>
    <row r="34" ht="26" customHeight="1">
      <c r="B34" s="6" t="inlineStr">
        <is>
          <t>Otro pedido   ·   ese precio existe para tres, no para uno</t>
        </is>
      </c>
      <c r="E34" s="21" t="inlineStr">
        <is>
          <t>No</t>
        </is>
      </c>
      <c r="F34" s="22" t="n"/>
    </row>
    <row r="35" ht="26" customHeight="1">
      <c r="B35" s="6" t="inlineStr">
        <is>
          <t>El mantenimiento   ·   esa parte la llevas tú</t>
        </is>
      </c>
      <c r="E35" s="21" t="inlineStr">
        <is>
          <t>No</t>
        </is>
      </c>
      <c r="F35" s="22" t="n"/>
    </row>
    <row r="36" ht="26" customHeight="1">
      <c r="B36" s="6" t="inlineStr">
        <is>
          <t>Poder contarlo   ·   darle de referencia a quien lo pida</t>
        </is>
      </c>
      <c r="E36" s="21" t="inlineStr">
        <is>
          <t>No</t>
        </is>
      </c>
      <c r="F36" s="22" t="n"/>
    </row>
    <row r="37" ht="26" customHeight="1">
      <c r="B37" s="6" t="inlineStr">
        <is>
          <t>Cobrar antes   ·   parte al pedido, y no a noventa días</t>
        </is>
      </c>
      <c r="E37" s="21" t="inlineStr">
        <is>
          <t>Sí</t>
        </is>
      </c>
      <c r="F37" s="22" t="inlineStr">
        <is>
          <t>La mitad al pedido</t>
        </is>
      </c>
    </row>
    <row r="38" ht="26" customHeight="1">
      <c r="B38" s="10" t="inlineStr">
        <is>
          <t>Cosas que entran a cambio</t>
        </is>
      </c>
      <c r="D38" s="23">
        <f>IF(COUNTA(E33:E37)=0,"",COUNTIF(E33:E37,"Sí"))</f>
        <v/>
      </c>
      <c r="F38" s="12">
        <f>IF(D38="","",IF(D38=0,"Sin nada a cambio no es un trato: es un cheque","Hay trato: algo entra por la puerta"))</f>
        <v/>
      </c>
    </row>
    <row r="40" ht="15" customHeight="1">
      <c r="B40" s="24" t="inlineStr">
        <is>
          <t>CUÁNTO MÁS TIENES QUE VENDER</t>
        </is>
      </c>
      <c r="C40" s="24" t="inlineStr">
        <is>
          <t>LO QUE TE QUITA DE LO QUE GANAS</t>
        </is>
      </c>
      <c r="E40" s="24" t="inlineStr">
        <is>
          <t>OPERACIONES DE MÁS POR CADA DIEZ</t>
        </is>
      </c>
      <c r="F40" s="24" t="inlineStr">
        <is>
          <t>COSAS QUE ENTRAN A CAMBIO</t>
        </is>
      </c>
    </row>
    <row r="41" ht="30" customHeight="1">
      <c r="B41" s="25">
        <f>IF(D19="","",D19)</f>
        <v/>
      </c>
      <c r="C41" s="26">
        <f>IF(D11="","",D11)</f>
        <v/>
      </c>
      <c r="E41" s="27">
        <f>IF(D21="","",D21)</f>
        <v/>
      </c>
      <c r="F41" s="28">
        <f>IF(D38="","",D38)</f>
        <v/>
      </c>
    </row>
  </sheetData>
  <sheetProtection selectLockedCells="0" selectUnlockedCells="0" sheet="1" objects="0" insertRows="1" insertHyperlinks="1" autoFilter="1" scenarios="0" formatColumns="1" deleteColumns="1" insertColumns="1" pivotTables="1" deleteRows="1" formatCells="1" formatRows="1" sort="1"/>
  <mergeCells count="9">
    <mergeCell ref="B4:F4"/>
    <mergeCell ref="F40"/>
    <mergeCell ref="F41"/>
    <mergeCell ref="B40"/>
    <mergeCell ref="E40"/>
    <mergeCell ref="C41:D41"/>
    <mergeCell ref="E41"/>
    <mergeCell ref="C40:D40"/>
    <mergeCell ref="B41"/>
  </mergeCells>
  <dataValidations count="5">
    <dataValidation sqref="E33" showDropDown="0" showInputMessage="1" showErrorMessage="0" allowBlank="1" errorTitle="Valor no válido" error="Elige un valor de la lista." promptTitle="Qué escribir aquí" prompt="Lo que a él le sobra y a ti te falta, que casi nunca es dinero." type="list">
      <formula1>"Sí,No"</formula1>
    </dataValidation>
    <dataValidation sqref="E34" showDropDown="0" showInputMessage="1" showErrorMessage="0" allowBlank="1" errorTitle="Valor no válido" error="Elige un valor de la lista." promptTitle="Qué escribir aquí" prompt="Lo que a él le sobra y a ti te falta, que casi nunca es dinero." type="list">
      <formula1>"Sí,No"</formula1>
    </dataValidation>
    <dataValidation sqref="E35" showDropDown="0" showInputMessage="1" showErrorMessage="0" allowBlank="1" errorTitle="Valor no válido" error="Elige un valor de la lista." promptTitle="Qué escribir aquí" prompt="Lo que a él le sobra y a ti te falta, que casi nunca es dinero." type="list">
      <formula1>"Sí,No"</formula1>
    </dataValidation>
    <dataValidation sqref="E36" showDropDown="0" showInputMessage="1" showErrorMessage="0" allowBlank="1" errorTitle="Valor no válido" error="Elige un valor de la lista." promptTitle="Qué escribir aquí" prompt="Lo que a él le sobra y a ti te falta, que casi nunca es dinero." type="list">
      <formula1>"Sí,No"</formula1>
    </dataValidation>
    <dataValidation sqref="E37" showDropDown="0" showInputMessage="1" showErrorMessage="0" allowBlank="1" errorTitle="Valor no válido" error="Elige un valor de la lista." promptTitle="Qué escribir aquí" prompt="Lo que a él le sobra y a ti te falta, que casi nunca es dinero."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3.xml><?xml version="1.0" encoding="utf-8"?>
<worksheet xmlns="http://schemas.openxmlformats.org/spreadsheetml/2006/main">
  <sheetPr>
    <tabColor rgb="0078808F"/>
    <outlinePr summaryBelow="1" summaryRight="1"/>
    <pageSetUpPr/>
  </sheetPr>
  <dimension ref="B2:C33"/>
  <sheetViews>
    <sheetView showGridLines="0" tabSelected="0" workbookViewId="0">
      <selection activeCell="A1" sqref="A1"/>
    </sheetView>
  </sheetViews>
  <sheetFormatPr baseColWidth="8" defaultRowHeight="15"/>
  <cols>
    <col width="2.2" customWidth="1" min="1" max="1"/>
    <col width="46" customWidth="1" min="2" max="2"/>
    <col width="46" customWidth="1" min="3" max="3"/>
  </cols>
  <sheetData>
    <row r="2" ht="26" customHeight="1">
      <c r="B2" s="1" t="inlineStr">
        <is>
          <t>Qué te cuesta ese descuento</t>
        </is>
      </c>
    </row>
    <row r="3">
      <c r="B3" s="30" t="inlineStr">
        <is>
          <t>Capítulo 28 · plantilla 28.1 de 44 · «Vende. Lo demás es cuento.»</t>
        </is>
      </c>
    </row>
    <row r="5" ht="24" customHeight="1">
      <c r="B5" s="13" t="inlineStr">
        <is>
          <t>PARA QUÉ SIRVE</t>
        </is>
      </c>
    </row>
    <row r="6" ht="60" customHeight="1">
      <c r="B6" s="31" t="inlineStr">
        <is>
          <t>Para poner número a lo que cuesta un descuento antes de darlo. El descuento no muerde del precio: muerde del margen, que es un trozo mucho más pequeño, y por eso una rebaja que suena a poca cosa obliga a multiplicar el trabajo. Con un margen del 45 %, un descuento del 10 % te obliga a vender un 28,6 % más solo para acabar donde ibas.</t>
        </is>
      </c>
    </row>
    <row r="8" ht="24" customHeight="1">
      <c r="B8" s="13" t="inlineStr">
        <is>
          <t>QUÉ NECESITAS TENER A MANO</t>
        </is>
      </c>
    </row>
    <row r="9" ht="16" customHeight="1">
      <c r="B9" s="31" t="inlineStr">
        <is>
          <t>El precio entero de la operación que tienes encima de la mesa.</t>
        </is>
      </c>
    </row>
    <row r="10" ht="30" customHeight="1">
      <c r="B10" s="31" t="inlineStr">
        <is>
          <t>Tu margen: lo que te queda de esa venta cuando ya has pagado lo que esa venta te ha costado. Producto, porte, horas de montaje. Se escribe como número: 45, no 0,45.</t>
        </is>
      </c>
    </row>
    <row r="11" ht="30" customHeight="1">
      <c r="B11" s="31" t="inlineStr">
        <is>
          <t>El descuento que te piden, en porcentaje. Si te lo han pedido en euros, divídelo entre el precio y multiplica por cien.</t>
        </is>
      </c>
    </row>
    <row r="12" ht="30" customHeight="1">
      <c r="B12" s="31" t="inlineStr">
        <is>
          <t>Una lista de lo que a él le sobra y a ti te falta: una fecha, otro pedido, cobrar antes, poder contarlo.</t>
        </is>
      </c>
    </row>
    <row r="14" ht="24" customHeight="1">
      <c r="B14" s="13" t="inlineStr">
        <is>
          <t>CÓMO SE RELLENA</t>
        </is>
      </c>
    </row>
    <row r="15" ht="16" customHeight="1">
      <c r="B15" s="31" t="inlineStr">
        <is>
          <t>Escribe el precio, tu margen y el descuento que te piden. La hoja hace la cuenta entera.</t>
        </is>
      </c>
    </row>
    <row r="16" ht="30" customHeight="1">
      <c r="B16" s="31" t="inlineStr">
        <is>
          <t>Mira la fila del final de la cuenta: cuánto más tienes que vender para quedarte igual. Y debajo, en euros y en operaciones.</t>
        </is>
      </c>
    </row>
    <row r="17" ht="16" customHeight="1">
      <c r="B17" s="31" t="inlineStr">
        <is>
          <t>Busca tu casilla en la tabla. Ahí ves cómo sube el coste de cada punto que cedes.</t>
        </is>
      </c>
    </row>
    <row r="18" ht="30" customHeight="1">
      <c r="B18" s="31" t="inlineStr">
        <is>
          <t>Antes de contestar, rellena la última rejilla: qué has pedido a cambio. Si no entra nada, no hay intercambio.</t>
        </is>
      </c>
    </row>
    <row r="19" ht="16" customHeight="1">
      <c r="B19" s="31" t="inlineStr">
        <is>
          <t>Si el descuento va a salir, que salga sabiendo cuánto y con algo entrando por la puerta.</t>
        </is>
      </c>
    </row>
    <row r="21" ht="24" customHeight="1">
      <c r="B21" s="13" t="inlineStr">
        <is>
          <t>QUÉ TE ESTÁ DICIENDO</t>
        </is>
      </c>
    </row>
    <row r="22" ht="30" customHeight="1">
      <c r="B22" s="31" t="inlineStr">
        <is>
          <t>El gráfico. No sube en línea recta: cada punto que cedes cuesta más que el anterior, porque sale de un margen que ya has hecho más pequeño.</t>
        </is>
      </c>
    </row>
    <row r="23" ht="16" customHeight="1">
      <c r="B23" s="31" t="inlineStr">
        <is>
          <t>Lo que se lleva de lo que ganas. Ahí se ve por qué una rebaja pequeña deja un agujero grande.</t>
        </is>
      </c>
    </row>
    <row r="24" ht="30" customHeight="1">
      <c r="B24" s="31" t="inlineStr">
        <is>
          <t>Las operaciones de más por cada diez. Eso es calendario, no porcentaje: llamadas, visitas y lunes por la mañana.</t>
        </is>
      </c>
    </row>
    <row r="25" ht="16" customHeight="1">
      <c r="B25" s="31" t="inlineStr">
        <is>
          <t>Las cosas que entran a cambio. Si el número es cero, lo que has hecho no es negociar.</t>
        </is>
      </c>
    </row>
    <row r="27" ht="24" customHeight="1">
      <c r="B27" s="32" t="inlineStr">
        <is>
          <t>OJO CON ESTO</t>
        </is>
      </c>
    </row>
    <row r="28" ht="105" customHeight="1">
      <c r="B28" s="33" t="inlineStr">
        <is>
          <t>Nadie ha medido limpiamente qué le hace un descuento a la probabilidad de cerrar. Hay operaciones con descuento que se ganan más a menudo, pero eso es igual de compatible con lo contrario: que descuentes porque ya estabas perdiendo el control, y no que ganes por descontar. Así que esta hoja no te dice lo que el descuento te da, porque no se sabe. Te dice lo que te quita, que sí se calcula. Y hay una segunda factura que no cabe aquí: si bajas el precio sin cambiar nada de lo que entregas, acabas de decirle que el primero era mentira, y a partir de ese día tu tarifa es un punto de partida en esta compra y en las nueve siguientes.</t>
        </is>
      </c>
    </row>
    <row r="30" ht="24" customHeight="1">
      <c r="B30" s="13" t="inlineStr">
        <is>
          <t>LOS COLORES</t>
        </is>
      </c>
    </row>
    <row r="31" ht="20" customHeight="1">
      <c r="B31" s="34" t="inlineStr">
        <is>
          <t xml:space="preserve">   Azul claro con borde a la izquierda: aquí escribes tú.</t>
        </is>
      </c>
    </row>
    <row r="32" ht="20" customHeight="1">
      <c r="B32" s="35" t="inlineStr">
        <is>
          <t xml:space="preserve">   Gris: lo calcula la hoja sola. No lo toques.</t>
        </is>
      </c>
    </row>
    <row r="33" ht="20" customHeight="1">
      <c r="B33" s="36" t="inlineStr">
        <is>
          <t xml:space="preserve">   Verde, ámbar o rojo: la hoja te está avisando de algo.</t>
        </is>
      </c>
    </row>
  </sheetData>
  <sheetProtection selectLockedCells="0" selectUnlockedCells="0" sheet="1" objects="0" insertRows="1" insertHyperlinks="1" autoFilter="1" scenarios="0" formatColumns="1" deleteColumns="1" insertColumns="1" pivotTables="1" deleteRows="1" formatCells="1" formatRows="1" sort="1"/>
  <mergeCells count="18">
    <mergeCell ref="B6:C6"/>
    <mergeCell ref="B24:C24"/>
    <mergeCell ref="B16:C16"/>
    <mergeCell ref="B15:C15"/>
    <mergeCell ref="B33:C33"/>
    <mergeCell ref="B11:C11"/>
    <mergeCell ref="B25:C25"/>
    <mergeCell ref="B19:C19"/>
    <mergeCell ref="B10:C10"/>
    <mergeCell ref="B28:C28"/>
    <mergeCell ref="B23:C23"/>
    <mergeCell ref="B22:C22"/>
    <mergeCell ref="B32:C32"/>
    <mergeCell ref="B31:C31"/>
    <mergeCell ref="B17:C17"/>
    <mergeCell ref="B9:C9"/>
    <mergeCell ref="B18:C18"/>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2026-09-11T12:11:20Z</dcterms:created>
  <dcterms:modified xmlns:dcterms="http://purl.org/dc/terms/" xmlns:xsi="http://www.w3.org/2001/XMLSchema-instance" xsi:type="dcterms:W3CDTF">2026-09-11T12:11:20Z</dcterms:modified>
</cp:coreProperties>
</file>